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codeName="ThisWorkbook" autoCompressPictures="0"/>
  <bookViews>
    <workbookView xWindow="3160" yWindow="300" windowWidth="40540" windowHeight="26320" tabRatio="599" activeTab="5"/>
  </bookViews>
  <sheets>
    <sheet name="K_2.5" sheetId="11" r:id="rId1"/>
    <sheet name="K_5" sheetId="14" r:id="rId2"/>
    <sheet name="K_7.5" sheetId="15" r:id="rId3"/>
    <sheet name="K_10" sheetId="17" r:id="rId4"/>
    <sheet name="K_12.5" sheetId="16" r:id="rId5"/>
    <sheet name="All" sheetId="18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8" i="18" l="1"/>
  <c r="F49" i="18"/>
  <c r="F50" i="18"/>
  <c r="F51" i="18"/>
  <c r="F52" i="18"/>
  <c r="F53" i="18"/>
  <c r="F54" i="18"/>
  <c r="F55" i="18"/>
  <c r="F56" i="18"/>
  <c r="F57" i="18"/>
  <c r="F58" i="18"/>
  <c r="F59" i="18"/>
  <c r="F47" i="18"/>
  <c r="F39" i="18"/>
  <c r="F40" i="18"/>
  <c r="F41" i="18"/>
  <c r="F42" i="18"/>
  <c r="F43" i="18"/>
  <c r="F44" i="18"/>
  <c r="F45" i="18"/>
  <c r="F46" i="18"/>
  <c r="F38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25" i="18"/>
  <c r="F17" i="18"/>
  <c r="F18" i="18"/>
  <c r="F19" i="18"/>
  <c r="F20" i="18"/>
  <c r="F21" i="18"/>
  <c r="F22" i="18"/>
  <c r="F23" i="18"/>
  <c r="F24" i="18"/>
  <c r="F16" i="18"/>
  <c r="F4" i="18"/>
  <c r="F5" i="18"/>
  <c r="F6" i="18"/>
  <c r="F7" i="18"/>
  <c r="F8" i="18"/>
  <c r="F9" i="18"/>
  <c r="F10" i="18"/>
  <c r="F11" i="18"/>
  <c r="F12" i="18"/>
  <c r="F13" i="18"/>
  <c r="F14" i="18"/>
  <c r="F15" i="18"/>
  <c r="F3" i="18"/>
  <c r="M5" i="11"/>
  <c r="N5" i="11"/>
  <c r="M6" i="11"/>
  <c r="N6" i="11"/>
  <c r="M7" i="11"/>
  <c r="N7" i="11"/>
  <c r="M8" i="11"/>
  <c r="N8" i="11"/>
  <c r="M9" i="11"/>
  <c r="N9" i="11"/>
  <c r="M10" i="11"/>
  <c r="N10" i="11"/>
  <c r="M11" i="11"/>
  <c r="N11" i="11"/>
  <c r="M12" i="11"/>
  <c r="N12" i="11"/>
  <c r="M13" i="11"/>
  <c r="N13" i="11"/>
  <c r="M14" i="11"/>
  <c r="N14" i="11"/>
  <c r="M15" i="11"/>
  <c r="N15" i="11"/>
  <c r="M16" i="11"/>
  <c r="N16" i="11"/>
  <c r="N4" i="11"/>
  <c r="M4" i="11"/>
  <c r="O39" i="18"/>
  <c r="I38" i="16"/>
  <c r="M38" i="16"/>
  <c r="C49" i="18"/>
  <c r="P39" i="18"/>
  <c r="N38" i="16"/>
  <c r="D49" i="18"/>
  <c r="Q39" i="18"/>
  <c r="O38" i="16"/>
  <c r="E49" i="18"/>
  <c r="R39" i="18"/>
  <c r="O40" i="18"/>
  <c r="I39" i="16"/>
  <c r="M39" i="16"/>
  <c r="C50" i="18"/>
  <c r="P40" i="18"/>
  <c r="N39" i="16"/>
  <c r="D50" i="18"/>
  <c r="Q40" i="18"/>
  <c r="O39" i="16"/>
  <c r="E50" i="18"/>
  <c r="R40" i="18"/>
  <c r="O41" i="18"/>
  <c r="I40" i="16"/>
  <c r="M40" i="16"/>
  <c r="C51" i="18"/>
  <c r="P41" i="18"/>
  <c r="N40" i="16"/>
  <c r="D51" i="18"/>
  <c r="Q41" i="18"/>
  <c r="O40" i="16"/>
  <c r="E51" i="18"/>
  <c r="R41" i="18"/>
  <c r="O42" i="18"/>
  <c r="I41" i="16"/>
  <c r="M41" i="16"/>
  <c r="C52" i="18"/>
  <c r="P42" i="18"/>
  <c r="N41" i="16"/>
  <c r="D52" i="18"/>
  <c r="Q42" i="18"/>
  <c r="O41" i="16"/>
  <c r="E52" i="18"/>
  <c r="R42" i="18"/>
  <c r="O43" i="18"/>
  <c r="I42" i="16"/>
  <c r="M42" i="16"/>
  <c r="C53" i="18"/>
  <c r="P43" i="18"/>
  <c r="N42" i="16"/>
  <c r="D53" i="18"/>
  <c r="Q43" i="18"/>
  <c r="O42" i="16"/>
  <c r="E53" i="18"/>
  <c r="R43" i="18"/>
  <c r="O44" i="18"/>
  <c r="I43" i="16"/>
  <c r="M43" i="16"/>
  <c r="C54" i="18"/>
  <c r="P44" i="18"/>
  <c r="N43" i="16"/>
  <c r="D54" i="18"/>
  <c r="Q44" i="18"/>
  <c r="O43" i="16"/>
  <c r="E54" i="18"/>
  <c r="R44" i="18"/>
  <c r="O45" i="18"/>
  <c r="I44" i="16"/>
  <c r="M44" i="16"/>
  <c r="C55" i="18"/>
  <c r="P45" i="18"/>
  <c r="N44" i="16"/>
  <c r="D55" i="18"/>
  <c r="Q45" i="18"/>
  <c r="O44" i="16"/>
  <c r="E55" i="18"/>
  <c r="R45" i="18"/>
  <c r="O46" i="18"/>
  <c r="I45" i="16"/>
  <c r="M45" i="16"/>
  <c r="C56" i="18"/>
  <c r="P46" i="18"/>
  <c r="N45" i="16"/>
  <c r="D56" i="18"/>
  <c r="Q46" i="18"/>
  <c r="O45" i="16"/>
  <c r="E56" i="18"/>
  <c r="R46" i="18"/>
  <c r="O47" i="18"/>
  <c r="I46" i="16"/>
  <c r="M46" i="16"/>
  <c r="C57" i="18"/>
  <c r="P47" i="18"/>
  <c r="N46" i="16"/>
  <c r="D57" i="18"/>
  <c r="Q47" i="18"/>
  <c r="O46" i="16"/>
  <c r="E57" i="18"/>
  <c r="R47" i="18"/>
  <c r="N40" i="18"/>
  <c r="N41" i="18"/>
  <c r="N42" i="18"/>
  <c r="N43" i="18"/>
  <c r="N44" i="18"/>
  <c r="N45" i="18"/>
  <c r="N46" i="18"/>
  <c r="N47" i="18"/>
  <c r="N39" i="18"/>
  <c r="O30" i="18"/>
  <c r="I36" i="17"/>
  <c r="C36" i="17"/>
  <c r="M4" i="17"/>
  <c r="F36" i="17"/>
  <c r="M36" i="17"/>
  <c r="C38" i="18"/>
  <c r="P30" i="18"/>
  <c r="N36" i="17"/>
  <c r="D38" i="18"/>
  <c r="Q30" i="18"/>
  <c r="O36" i="17"/>
  <c r="E38" i="18"/>
  <c r="R30" i="18"/>
  <c r="O31" i="18"/>
  <c r="I37" i="17"/>
  <c r="C37" i="17"/>
  <c r="M5" i="17"/>
  <c r="F37" i="17"/>
  <c r="M37" i="17"/>
  <c r="C39" i="18"/>
  <c r="P31" i="18"/>
  <c r="N37" i="17"/>
  <c r="D39" i="18"/>
  <c r="Q31" i="18"/>
  <c r="O37" i="17"/>
  <c r="E39" i="18"/>
  <c r="R31" i="18"/>
  <c r="O32" i="18"/>
  <c r="I38" i="17"/>
  <c r="C38" i="17"/>
  <c r="M6" i="17"/>
  <c r="F38" i="17"/>
  <c r="M38" i="17"/>
  <c r="C40" i="18"/>
  <c r="P32" i="18"/>
  <c r="N38" i="17"/>
  <c r="D40" i="18"/>
  <c r="Q32" i="18"/>
  <c r="O38" i="17"/>
  <c r="E40" i="18"/>
  <c r="R32" i="18"/>
  <c r="O33" i="18"/>
  <c r="I39" i="17"/>
  <c r="C39" i="17"/>
  <c r="M7" i="17"/>
  <c r="F39" i="17"/>
  <c r="M39" i="17"/>
  <c r="C41" i="18"/>
  <c r="P33" i="18"/>
  <c r="N39" i="17"/>
  <c r="D41" i="18"/>
  <c r="Q33" i="18"/>
  <c r="O39" i="17"/>
  <c r="E41" i="18"/>
  <c r="R33" i="18"/>
  <c r="O34" i="18"/>
  <c r="I40" i="17"/>
  <c r="C40" i="17"/>
  <c r="M8" i="17"/>
  <c r="F40" i="17"/>
  <c r="M40" i="17"/>
  <c r="C42" i="18"/>
  <c r="P34" i="18"/>
  <c r="N40" i="17"/>
  <c r="D42" i="18"/>
  <c r="Q34" i="18"/>
  <c r="O40" i="17"/>
  <c r="E42" i="18"/>
  <c r="R34" i="18"/>
  <c r="O35" i="18"/>
  <c r="I41" i="17"/>
  <c r="C41" i="17"/>
  <c r="M9" i="17"/>
  <c r="F41" i="17"/>
  <c r="M41" i="17"/>
  <c r="C43" i="18"/>
  <c r="P35" i="18"/>
  <c r="N41" i="17"/>
  <c r="D43" i="18"/>
  <c r="Q35" i="18"/>
  <c r="O41" i="17"/>
  <c r="E43" i="18"/>
  <c r="R35" i="18"/>
  <c r="O36" i="18"/>
  <c r="I42" i="17"/>
  <c r="C42" i="17"/>
  <c r="M10" i="17"/>
  <c r="F42" i="17"/>
  <c r="M42" i="17"/>
  <c r="C44" i="18"/>
  <c r="P36" i="18"/>
  <c r="N42" i="17"/>
  <c r="D44" i="18"/>
  <c r="Q36" i="18"/>
  <c r="O42" i="17"/>
  <c r="E44" i="18"/>
  <c r="R36" i="18"/>
  <c r="O37" i="18"/>
  <c r="I43" i="17"/>
  <c r="C43" i="17"/>
  <c r="M11" i="17"/>
  <c r="F43" i="17"/>
  <c r="M43" i="17"/>
  <c r="C45" i="18"/>
  <c r="P37" i="18"/>
  <c r="N43" i="17"/>
  <c r="D45" i="18"/>
  <c r="Q37" i="18"/>
  <c r="O43" i="17"/>
  <c r="E45" i="18"/>
  <c r="R37" i="18"/>
  <c r="O38" i="18"/>
  <c r="I44" i="17"/>
  <c r="C44" i="17"/>
  <c r="M12" i="17"/>
  <c r="F44" i="17"/>
  <c r="M44" i="17"/>
  <c r="C46" i="18"/>
  <c r="P38" i="18"/>
  <c r="N44" i="17"/>
  <c r="D46" i="18"/>
  <c r="Q38" i="18"/>
  <c r="O44" i="17"/>
  <c r="E46" i="18"/>
  <c r="R38" i="18"/>
  <c r="N31" i="18"/>
  <c r="N32" i="18"/>
  <c r="N33" i="18"/>
  <c r="N34" i="18"/>
  <c r="N35" i="18"/>
  <c r="N36" i="18"/>
  <c r="N37" i="18"/>
  <c r="N38" i="18"/>
  <c r="N30" i="18"/>
  <c r="O21" i="18"/>
  <c r="I38" i="15"/>
  <c r="C38" i="15"/>
  <c r="M6" i="15"/>
  <c r="F38" i="15"/>
  <c r="M38" i="15"/>
  <c r="C27" i="18"/>
  <c r="P21" i="18"/>
  <c r="N38" i="15"/>
  <c r="D27" i="18"/>
  <c r="Q21" i="18"/>
  <c r="O38" i="15"/>
  <c r="E27" i="18"/>
  <c r="R21" i="18"/>
  <c r="O22" i="18"/>
  <c r="I39" i="15"/>
  <c r="C39" i="15"/>
  <c r="M7" i="15"/>
  <c r="F39" i="15"/>
  <c r="M39" i="15"/>
  <c r="C28" i="18"/>
  <c r="P22" i="18"/>
  <c r="N39" i="15"/>
  <c r="D28" i="18"/>
  <c r="Q22" i="18"/>
  <c r="O39" i="15"/>
  <c r="E28" i="18"/>
  <c r="R22" i="18"/>
  <c r="O23" i="18"/>
  <c r="I40" i="15"/>
  <c r="C40" i="15"/>
  <c r="M8" i="15"/>
  <c r="F40" i="15"/>
  <c r="M40" i="15"/>
  <c r="C29" i="18"/>
  <c r="P23" i="18"/>
  <c r="N40" i="15"/>
  <c r="D29" i="18"/>
  <c r="Q23" i="18"/>
  <c r="O40" i="15"/>
  <c r="E29" i="18"/>
  <c r="R23" i="18"/>
  <c r="O24" i="18"/>
  <c r="I41" i="15"/>
  <c r="C41" i="15"/>
  <c r="M9" i="15"/>
  <c r="F41" i="15"/>
  <c r="M41" i="15"/>
  <c r="C30" i="18"/>
  <c r="P24" i="18"/>
  <c r="N41" i="15"/>
  <c r="D30" i="18"/>
  <c r="Q24" i="18"/>
  <c r="O41" i="15"/>
  <c r="E30" i="18"/>
  <c r="R24" i="18"/>
  <c r="O25" i="18"/>
  <c r="I42" i="15"/>
  <c r="C42" i="15"/>
  <c r="M10" i="15"/>
  <c r="F42" i="15"/>
  <c r="M42" i="15"/>
  <c r="C31" i="18"/>
  <c r="P25" i="18"/>
  <c r="N42" i="15"/>
  <c r="D31" i="18"/>
  <c r="Q25" i="18"/>
  <c r="O42" i="15"/>
  <c r="E31" i="18"/>
  <c r="R25" i="18"/>
  <c r="O26" i="18"/>
  <c r="I43" i="15"/>
  <c r="C43" i="15"/>
  <c r="M11" i="15"/>
  <c r="F43" i="15"/>
  <c r="M43" i="15"/>
  <c r="C32" i="18"/>
  <c r="P26" i="18"/>
  <c r="N43" i="15"/>
  <c r="D32" i="18"/>
  <c r="Q26" i="18"/>
  <c r="O43" i="15"/>
  <c r="E32" i="18"/>
  <c r="R26" i="18"/>
  <c r="O27" i="18"/>
  <c r="I44" i="15"/>
  <c r="C44" i="15"/>
  <c r="M12" i="15"/>
  <c r="F44" i="15"/>
  <c r="M44" i="15"/>
  <c r="C33" i="18"/>
  <c r="P27" i="18"/>
  <c r="N44" i="15"/>
  <c r="D33" i="18"/>
  <c r="Q27" i="18"/>
  <c r="O44" i="15"/>
  <c r="E33" i="18"/>
  <c r="R27" i="18"/>
  <c r="O28" i="18"/>
  <c r="I45" i="15"/>
  <c r="C45" i="15"/>
  <c r="M13" i="15"/>
  <c r="F45" i="15"/>
  <c r="M45" i="15"/>
  <c r="C34" i="18"/>
  <c r="P28" i="18"/>
  <c r="N45" i="15"/>
  <c r="D34" i="18"/>
  <c r="Q28" i="18"/>
  <c r="O45" i="15"/>
  <c r="E34" i="18"/>
  <c r="R28" i="18"/>
  <c r="O29" i="18"/>
  <c r="I46" i="15"/>
  <c r="C46" i="15"/>
  <c r="M14" i="15"/>
  <c r="F46" i="15"/>
  <c r="M46" i="15"/>
  <c r="C35" i="18"/>
  <c r="P29" i="18"/>
  <c r="N46" i="15"/>
  <c r="D35" i="18"/>
  <c r="Q29" i="18"/>
  <c r="O46" i="15"/>
  <c r="E35" i="18"/>
  <c r="R29" i="18"/>
  <c r="N22" i="18"/>
  <c r="N23" i="18"/>
  <c r="N24" i="18"/>
  <c r="N25" i="18"/>
  <c r="N26" i="18"/>
  <c r="N27" i="18"/>
  <c r="N28" i="18"/>
  <c r="N29" i="18"/>
  <c r="N21" i="18"/>
  <c r="O12" i="18"/>
  <c r="I36" i="14"/>
  <c r="C36" i="14"/>
  <c r="M4" i="14"/>
  <c r="F36" i="14"/>
  <c r="M36" i="14"/>
  <c r="C16" i="18"/>
  <c r="P12" i="18"/>
  <c r="N36" i="14"/>
  <c r="D16" i="18"/>
  <c r="Q12" i="18"/>
  <c r="O36" i="14"/>
  <c r="E16" i="18"/>
  <c r="R12" i="18"/>
  <c r="O13" i="18"/>
  <c r="I37" i="14"/>
  <c r="C37" i="14"/>
  <c r="M5" i="14"/>
  <c r="F37" i="14"/>
  <c r="M37" i="14"/>
  <c r="C17" i="18"/>
  <c r="P13" i="18"/>
  <c r="N37" i="14"/>
  <c r="D17" i="18"/>
  <c r="Q13" i="18"/>
  <c r="O37" i="14"/>
  <c r="E17" i="18"/>
  <c r="R13" i="18"/>
  <c r="O14" i="18"/>
  <c r="I38" i="14"/>
  <c r="C38" i="14"/>
  <c r="M6" i="14"/>
  <c r="F38" i="14"/>
  <c r="M38" i="14"/>
  <c r="C18" i="18"/>
  <c r="P14" i="18"/>
  <c r="N38" i="14"/>
  <c r="D18" i="18"/>
  <c r="Q14" i="18"/>
  <c r="O38" i="14"/>
  <c r="E18" i="18"/>
  <c r="R14" i="18"/>
  <c r="O15" i="18"/>
  <c r="I39" i="14"/>
  <c r="C39" i="14"/>
  <c r="M7" i="14"/>
  <c r="F39" i="14"/>
  <c r="M39" i="14"/>
  <c r="C19" i="18"/>
  <c r="P15" i="18"/>
  <c r="N39" i="14"/>
  <c r="D19" i="18"/>
  <c r="Q15" i="18"/>
  <c r="O39" i="14"/>
  <c r="E19" i="18"/>
  <c r="R15" i="18"/>
  <c r="O16" i="18"/>
  <c r="I40" i="14"/>
  <c r="C40" i="14"/>
  <c r="M8" i="14"/>
  <c r="F40" i="14"/>
  <c r="M40" i="14"/>
  <c r="C20" i="18"/>
  <c r="P16" i="18"/>
  <c r="N40" i="14"/>
  <c r="D20" i="18"/>
  <c r="Q16" i="18"/>
  <c r="O40" i="14"/>
  <c r="E20" i="18"/>
  <c r="R16" i="18"/>
  <c r="O17" i="18"/>
  <c r="I41" i="14"/>
  <c r="C41" i="14"/>
  <c r="M9" i="14"/>
  <c r="F41" i="14"/>
  <c r="M41" i="14"/>
  <c r="C21" i="18"/>
  <c r="P17" i="18"/>
  <c r="N41" i="14"/>
  <c r="D21" i="18"/>
  <c r="Q17" i="18"/>
  <c r="O41" i="14"/>
  <c r="E21" i="18"/>
  <c r="R17" i="18"/>
  <c r="O18" i="18"/>
  <c r="I42" i="14"/>
  <c r="C42" i="14"/>
  <c r="M10" i="14"/>
  <c r="F42" i="14"/>
  <c r="M42" i="14"/>
  <c r="C22" i="18"/>
  <c r="P18" i="18"/>
  <c r="N42" i="14"/>
  <c r="D22" i="18"/>
  <c r="Q18" i="18"/>
  <c r="O42" i="14"/>
  <c r="E22" i="18"/>
  <c r="R18" i="18"/>
  <c r="O19" i="18"/>
  <c r="I43" i="14"/>
  <c r="C43" i="14"/>
  <c r="M11" i="14"/>
  <c r="F43" i="14"/>
  <c r="M43" i="14"/>
  <c r="C23" i="18"/>
  <c r="P19" i="18"/>
  <c r="N43" i="14"/>
  <c r="D23" i="18"/>
  <c r="Q19" i="18"/>
  <c r="O43" i="14"/>
  <c r="E23" i="18"/>
  <c r="R19" i="18"/>
  <c r="O20" i="18"/>
  <c r="I44" i="14"/>
  <c r="C44" i="14"/>
  <c r="M12" i="14"/>
  <c r="F44" i="14"/>
  <c r="M44" i="14"/>
  <c r="C24" i="18"/>
  <c r="P20" i="18"/>
  <c r="N44" i="14"/>
  <c r="D24" i="18"/>
  <c r="Q20" i="18"/>
  <c r="O44" i="14"/>
  <c r="E24" i="18"/>
  <c r="R20" i="18"/>
  <c r="N20" i="18"/>
  <c r="N13" i="18"/>
  <c r="N14" i="18"/>
  <c r="N15" i="18"/>
  <c r="N16" i="18"/>
  <c r="N17" i="18"/>
  <c r="N18" i="18"/>
  <c r="N19" i="18"/>
  <c r="N12" i="18"/>
  <c r="O3" i="18"/>
  <c r="I38" i="11"/>
  <c r="F38" i="11"/>
  <c r="C38" i="11"/>
  <c r="M38" i="11"/>
  <c r="C5" i="18"/>
  <c r="P3" i="18"/>
  <c r="N38" i="11"/>
  <c r="D5" i="18"/>
  <c r="Q3" i="18"/>
  <c r="O38" i="11"/>
  <c r="E5" i="18"/>
  <c r="R3" i="18"/>
  <c r="O4" i="18"/>
  <c r="I39" i="11"/>
  <c r="F39" i="11"/>
  <c r="C39" i="11"/>
  <c r="M39" i="11"/>
  <c r="C6" i="18"/>
  <c r="P4" i="18"/>
  <c r="N39" i="11"/>
  <c r="D6" i="18"/>
  <c r="Q4" i="18"/>
  <c r="O39" i="11"/>
  <c r="E6" i="18"/>
  <c r="R4" i="18"/>
  <c r="O5" i="18"/>
  <c r="I40" i="11"/>
  <c r="F40" i="11"/>
  <c r="C40" i="11"/>
  <c r="M40" i="11"/>
  <c r="C7" i="18"/>
  <c r="P5" i="18"/>
  <c r="N40" i="11"/>
  <c r="D7" i="18"/>
  <c r="Q5" i="18"/>
  <c r="O40" i="11"/>
  <c r="E7" i="18"/>
  <c r="R5" i="18"/>
  <c r="O6" i="18"/>
  <c r="I41" i="11"/>
  <c r="F41" i="11"/>
  <c r="C41" i="11"/>
  <c r="M41" i="11"/>
  <c r="C8" i="18"/>
  <c r="P6" i="18"/>
  <c r="N41" i="11"/>
  <c r="D8" i="18"/>
  <c r="Q6" i="18"/>
  <c r="O41" i="11"/>
  <c r="E8" i="18"/>
  <c r="R6" i="18"/>
  <c r="O7" i="18"/>
  <c r="I42" i="11"/>
  <c r="F42" i="11"/>
  <c r="C42" i="11"/>
  <c r="M42" i="11"/>
  <c r="C9" i="18"/>
  <c r="P7" i="18"/>
  <c r="N42" i="11"/>
  <c r="D9" i="18"/>
  <c r="Q7" i="18"/>
  <c r="O42" i="11"/>
  <c r="E9" i="18"/>
  <c r="R7" i="18"/>
  <c r="O8" i="18"/>
  <c r="I43" i="11"/>
  <c r="F43" i="11"/>
  <c r="C43" i="11"/>
  <c r="M43" i="11"/>
  <c r="C10" i="18"/>
  <c r="P8" i="18"/>
  <c r="N43" i="11"/>
  <c r="D10" i="18"/>
  <c r="Q8" i="18"/>
  <c r="O43" i="11"/>
  <c r="E10" i="18"/>
  <c r="R8" i="18"/>
  <c r="O9" i="18"/>
  <c r="I44" i="11"/>
  <c r="F44" i="11"/>
  <c r="C44" i="11"/>
  <c r="M44" i="11"/>
  <c r="C11" i="18"/>
  <c r="P9" i="18"/>
  <c r="N44" i="11"/>
  <c r="D11" i="18"/>
  <c r="Q9" i="18"/>
  <c r="O44" i="11"/>
  <c r="E11" i="18"/>
  <c r="R9" i="18"/>
  <c r="O10" i="18"/>
  <c r="I45" i="11"/>
  <c r="F45" i="11"/>
  <c r="C45" i="11"/>
  <c r="M45" i="11"/>
  <c r="C12" i="18"/>
  <c r="P10" i="18"/>
  <c r="N45" i="11"/>
  <c r="D12" i="18"/>
  <c r="Q10" i="18"/>
  <c r="O45" i="11"/>
  <c r="E12" i="18"/>
  <c r="R10" i="18"/>
  <c r="O11" i="18"/>
  <c r="I46" i="11"/>
  <c r="F46" i="11"/>
  <c r="C46" i="11"/>
  <c r="M46" i="11"/>
  <c r="C13" i="18"/>
  <c r="P11" i="18"/>
  <c r="N46" i="11"/>
  <c r="D13" i="18"/>
  <c r="Q11" i="18"/>
  <c r="O46" i="11"/>
  <c r="E13" i="18"/>
  <c r="R11" i="18"/>
  <c r="N4" i="18"/>
  <c r="N5" i="18"/>
  <c r="N6" i="18"/>
  <c r="N7" i="18"/>
  <c r="N8" i="18"/>
  <c r="N9" i="18"/>
  <c r="N10" i="18"/>
  <c r="N11" i="18"/>
  <c r="N3" i="18"/>
  <c r="I43" i="18"/>
  <c r="I37" i="16"/>
  <c r="M37" i="16"/>
  <c r="C48" i="18"/>
  <c r="J43" i="18"/>
  <c r="N37" i="16"/>
  <c r="D48" i="18"/>
  <c r="K43" i="18"/>
  <c r="O37" i="16"/>
  <c r="E48" i="18"/>
  <c r="L43" i="18"/>
  <c r="I44" i="18"/>
  <c r="J44" i="18"/>
  <c r="K44" i="18"/>
  <c r="L44" i="18"/>
  <c r="I45" i="18"/>
  <c r="J45" i="18"/>
  <c r="K45" i="18"/>
  <c r="L45" i="18"/>
  <c r="I46" i="18"/>
  <c r="J46" i="18"/>
  <c r="K46" i="18"/>
  <c r="L46" i="18"/>
  <c r="I47" i="18"/>
  <c r="J47" i="18"/>
  <c r="K47" i="18"/>
  <c r="L47" i="18"/>
  <c r="I48" i="18"/>
  <c r="J48" i="18"/>
  <c r="K48" i="18"/>
  <c r="L48" i="18"/>
  <c r="I49" i="18"/>
  <c r="J49" i="18"/>
  <c r="K49" i="18"/>
  <c r="L49" i="18"/>
  <c r="I50" i="18"/>
  <c r="J50" i="18"/>
  <c r="K50" i="18"/>
  <c r="L50" i="18"/>
  <c r="I51" i="18"/>
  <c r="J51" i="18"/>
  <c r="K51" i="18"/>
  <c r="L51" i="18"/>
  <c r="I52" i="18"/>
  <c r="J52" i="18"/>
  <c r="K52" i="18"/>
  <c r="L52" i="18"/>
  <c r="I53" i="18"/>
  <c r="I47" i="16"/>
  <c r="M47" i="16"/>
  <c r="C58" i="18"/>
  <c r="J53" i="18"/>
  <c r="N47" i="16"/>
  <c r="D58" i="18"/>
  <c r="K53" i="18"/>
  <c r="O47" i="16"/>
  <c r="E58" i="18"/>
  <c r="L53" i="18"/>
  <c r="H53" i="18"/>
  <c r="H44" i="18"/>
  <c r="H45" i="18"/>
  <c r="H46" i="18"/>
  <c r="H47" i="18"/>
  <c r="H48" i="18"/>
  <c r="H49" i="18"/>
  <c r="H50" i="18"/>
  <c r="H51" i="18"/>
  <c r="H52" i="18"/>
  <c r="H43" i="18"/>
  <c r="I34" i="18"/>
  <c r="J34" i="18"/>
  <c r="K34" i="18"/>
  <c r="L34" i="18"/>
  <c r="I35" i="18"/>
  <c r="J35" i="18"/>
  <c r="K35" i="18"/>
  <c r="L35" i="18"/>
  <c r="I36" i="18"/>
  <c r="J36" i="18"/>
  <c r="K36" i="18"/>
  <c r="L36" i="18"/>
  <c r="I37" i="18"/>
  <c r="J37" i="18"/>
  <c r="K37" i="18"/>
  <c r="L37" i="18"/>
  <c r="I38" i="18"/>
  <c r="J38" i="18"/>
  <c r="K38" i="18"/>
  <c r="L38" i="18"/>
  <c r="I39" i="18"/>
  <c r="J39" i="18"/>
  <c r="K39" i="18"/>
  <c r="L39" i="18"/>
  <c r="I40" i="18"/>
  <c r="J40" i="18"/>
  <c r="K40" i="18"/>
  <c r="L40" i="18"/>
  <c r="I41" i="18"/>
  <c r="J41" i="18"/>
  <c r="K41" i="18"/>
  <c r="L41" i="18"/>
  <c r="I42" i="18"/>
  <c r="J42" i="18"/>
  <c r="K42" i="18"/>
  <c r="L42" i="18"/>
  <c r="H35" i="18"/>
  <c r="H36" i="18"/>
  <c r="H37" i="18"/>
  <c r="H38" i="18"/>
  <c r="H39" i="18"/>
  <c r="H40" i="18"/>
  <c r="H41" i="18"/>
  <c r="H42" i="18"/>
  <c r="H34" i="18"/>
  <c r="I23" i="18"/>
  <c r="I37" i="15"/>
  <c r="C37" i="15"/>
  <c r="M5" i="15"/>
  <c r="F37" i="15"/>
  <c r="M37" i="15"/>
  <c r="C26" i="18"/>
  <c r="J23" i="18"/>
  <c r="N37" i="15"/>
  <c r="D26" i="18"/>
  <c r="K23" i="18"/>
  <c r="O37" i="15"/>
  <c r="E26" i="18"/>
  <c r="L23" i="18"/>
  <c r="I24" i="18"/>
  <c r="J24" i="18"/>
  <c r="K24" i="18"/>
  <c r="L24" i="18"/>
  <c r="I25" i="18"/>
  <c r="J25" i="18"/>
  <c r="K25" i="18"/>
  <c r="L25" i="18"/>
  <c r="I26" i="18"/>
  <c r="J26" i="18"/>
  <c r="K26" i="18"/>
  <c r="L26" i="18"/>
  <c r="I27" i="18"/>
  <c r="J27" i="18"/>
  <c r="K27" i="18"/>
  <c r="L27" i="18"/>
  <c r="I28" i="18"/>
  <c r="J28" i="18"/>
  <c r="K28" i="18"/>
  <c r="L28" i="18"/>
  <c r="I29" i="18"/>
  <c r="J29" i="18"/>
  <c r="K29" i="18"/>
  <c r="L29" i="18"/>
  <c r="I30" i="18"/>
  <c r="J30" i="18"/>
  <c r="K30" i="18"/>
  <c r="L30" i="18"/>
  <c r="I31" i="18"/>
  <c r="J31" i="18"/>
  <c r="K31" i="18"/>
  <c r="L31" i="18"/>
  <c r="I32" i="18"/>
  <c r="J32" i="18"/>
  <c r="K32" i="18"/>
  <c r="L32" i="18"/>
  <c r="I33" i="18"/>
  <c r="I47" i="15"/>
  <c r="C47" i="15"/>
  <c r="M15" i="15"/>
  <c r="F47" i="15"/>
  <c r="M47" i="15"/>
  <c r="C36" i="18"/>
  <c r="J33" i="18"/>
  <c r="N47" i="15"/>
  <c r="D36" i="18"/>
  <c r="K33" i="18"/>
  <c r="O47" i="15"/>
  <c r="E36" i="18"/>
  <c r="L33" i="18"/>
  <c r="H33" i="18"/>
  <c r="H24" i="18"/>
  <c r="H25" i="18"/>
  <c r="H26" i="18"/>
  <c r="H27" i="18"/>
  <c r="H28" i="18"/>
  <c r="H29" i="18"/>
  <c r="H30" i="18"/>
  <c r="H31" i="18"/>
  <c r="H32" i="18"/>
  <c r="H23" i="18"/>
  <c r="I14" i="18"/>
  <c r="J14" i="18"/>
  <c r="K14" i="18"/>
  <c r="L14" i="18"/>
  <c r="I15" i="18"/>
  <c r="J15" i="18"/>
  <c r="K15" i="18"/>
  <c r="L15" i="18"/>
  <c r="I16" i="18"/>
  <c r="J16" i="18"/>
  <c r="K16" i="18"/>
  <c r="L16" i="18"/>
  <c r="I17" i="18"/>
  <c r="J17" i="18"/>
  <c r="K17" i="18"/>
  <c r="L17" i="18"/>
  <c r="I18" i="18"/>
  <c r="J18" i="18"/>
  <c r="K18" i="18"/>
  <c r="L18" i="18"/>
  <c r="I19" i="18"/>
  <c r="J19" i="18"/>
  <c r="K19" i="18"/>
  <c r="L19" i="18"/>
  <c r="I20" i="18"/>
  <c r="J20" i="18"/>
  <c r="K20" i="18"/>
  <c r="L20" i="18"/>
  <c r="I21" i="18"/>
  <c r="J21" i="18"/>
  <c r="K21" i="18"/>
  <c r="L21" i="18"/>
  <c r="I22" i="18"/>
  <c r="J22" i="18"/>
  <c r="K22" i="18"/>
  <c r="L22" i="18"/>
  <c r="H22" i="18"/>
  <c r="H15" i="18"/>
  <c r="H16" i="18"/>
  <c r="H17" i="18"/>
  <c r="H18" i="18"/>
  <c r="H19" i="18"/>
  <c r="H20" i="18"/>
  <c r="H21" i="18"/>
  <c r="H14" i="18"/>
  <c r="I3" i="18"/>
  <c r="I37" i="11"/>
  <c r="F37" i="11"/>
  <c r="C37" i="11"/>
  <c r="M37" i="11"/>
  <c r="C4" i="18"/>
  <c r="J3" i="18"/>
  <c r="N37" i="11"/>
  <c r="D4" i="18"/>
  <c r="K3" i="18"/>
  <c r="O37" i="11"/>
  <c r="E4" i="18"/>
  <c r="L3" i="18"/>
  <c r="I4" i="18"/>
  <c r="J4" i="18"/>
  <c r="K4" i="18"/>
  <c r="L4" i="18"/>
  <c r="I5" i="18"/>
  <c r="J5" i="18"/>
  <c r="K5" i="18"/>
  <c r="L5" i="18"/>
  <c r="I6" i="18"/>
  <c r="J6" i="18"/>
  <c r="K6" i="18"/>
  <c r="L6" i="18"/>
  <c r="I7" i="18"/>
  <c r="J7" i="18"/>
  <c r="K7" i="18"/>
  <c r="L7" i="18"/>
  <c r="I8" i="18"/>
  <c r="J8" i="18"/>
  <c r="K8" i="18"/>
  <c r="L8" i="18"/>
  <c r="I9" i="18"/>
  <c r="J9" i="18"/>
  <c r="K9" i="18"/>
  <c r="L9" i="18"/>
  <c r="I10" i="18"/>
  <c r="J10" i="18"/>
  <c r="K10" i="18"/>
  <c r="L10" i="18"/>
  <c r="I11" i="18"/>
  <c r="J11" i="18"/>
  <c r="K11" i="18"/>
  <c r="L11" i="18"/>
  <c r="I12" i="18"/>
  <c r="J12" i="18"/>
  <c r="K12" i="18"/>
  <c r="L12" i="18"/>
  <c r="I13" i="18"/>
  <c r="I47" i="11"/>
  <c r="F47" i="11"/>
  <c r="C47" i="11"/>
  <c r="M47" i="11"/>
  <c r="C14" i="18"/>
  <c r="J13" i="18"/>
  <c r="N47" i="11"/>
  <c r="D14" i="18"/>
  <c r="K13" i="18"/>
  <c r="O47" i="11"/>
  <c r="E14" i="18"/>
  <c r="L13" i="18"/>
  <c r="H4" i="18"/>
  <c r="H5" i="18"/>
  <c r="H6" i="18"/>
  <c r="H7" i="18"/>
  <c r="H8" i="18"/>
  <c r="H9" i="18"/>
  <c r="H10" i="18"/>
  <c r="H11" i="18"/>
  <c r="H12" i="18"/>
  <c r="H13" i="18"/>
  <c r="H3" i="18"/>
  <c r="M5" i="16"/>
  <c r="F37" i="16"/>
  <c r="C37" i="16"/>
  <c r="M6" i="16"/>
  <c r="F38" i="16"/>
  <c r="C38" i="16"/>
  <c r="M7" i="16"/>
  <c r="F39" i="16"/>
  <c r="C39" i="16"/>
  <c r="M8" i="16"/>
  <c r="F40" i="16"/>
  <c r="C40" i="16"/>
  <c r="M9" i="16"/>
  <c r="F41" i="16"/>
  <c r="C41" i="16"/>
  <c r="M10" i="16"/>
  <c r="F42" i="16"/>
  <c r="C42" i="16"/>
  <c r="M11" i="16"/>
  <c r="F43" i="16"/>
  <c r="C43" i="16"/>
  <c r="M12" i="16"/>
  <c r="F44" i="16"/>
  <c r="C44" i="16"/>
  <c r="M13" i="16"/>
  <c r="F45" i="16"/>
  <c r="C45" i="16"/>
  <c r="M14" i="16"/>
  <c r="F46" i="16"/>
  <c r="C46" i="16"/>
  <c r="M15" i="16"/>
  <c r="F47" i="16"/>
  <c r="C47" i="16"/>
  <c r="M16" i="16"/>
  <c r="F48" i="16"/>
  <c r="C48" i="16"/>
  <c r="I48" i="16"/>
  <c r="N48" i="16"/>
  <c r="D59" i="18"/>
  <c r="O48" i="16"/>
  <c r="E59" i="18"/>
  <c r="M4" i="16"/>
  <c r="F36" i="16"/>
  <c r="C36" i="16"/>
  <c r="I36" i="16"/>
  <c r="N36" i="16"/>
  <c r="D47" i="18"/>
  <c r="O36" i="16"/>
  <c r="E47" i="18"/>
  <c r="C48" i="15"/>
  <c r="M16" i="15"/>
  <c r="F48" i="15"/>
  <c r="I48" i="15"/>
  <c r="M48" i="15"/>
  <c r="C37" i="18"/>
  <c r="N48" i="15"/>
  <c r="D37" i="18"/>
  <c r="O48" i="15"/>
  <c r="E37" i="18"/>
  <c r="M4" i="15"/>
  <c r="F36" i="15"/>
  <c r="C36" i="15"/>
  <c r="I36" i="15"/>
  <c r="N36" i="15"/>
  <c r="D25" i="18"/>
  <c r="O36" i="15"/>
  <c r="E25" i="18"/>
  <c r="C48" i="11"/>
  <c r="F48" i="11"/>
  <c r="I48" i="11"/>
  <c r="M48" i="11"/>
  <c r="C15" i="18"/>
  <c r="N48" i="11"/>
  <c r="D15" i="18"/>
  <c r="O48" i="11"/>
  <c r="E15" i="18"/>
  <c r="F36" i="11"/>
  <c r="C36" i="11"/>
  <c r="I36" i="11"/>
  <c r="N36" i="11"/>
  <c r="D3" i="18"/>
  <c r="O36" i="11"/>
  <c r="E3" i="18"/>
  <c r="M48" i="16"/>
  <c r="C59" i="18"/>
  <c r="M36" i="16"/>
  <c r="C47" i="18"/>
  <c r="M36" i="15"/>
  <c r="C25" i="18"/>
  <c r="M36" i="11"/>
  <c r="C3" i="18"/>
  <c r="B37" i="16"/>
  <c r="L37" i="16"/>
  <c r="B38" i="16"/>
  <c r="L38" i="16"/>
  <c r="B39" i="16"/>
  <c r="L39" i="16"/>
  <c r="B40" i="16"/>
  <c r="L40" i="16"/>
  <c r="B41" i="16"/>
  <c r="L41" i="16"/>
  <c r="B42" i="16"/>
  <c r="L42" i="16"/>
  <c r="B43" i="16"/>
  <c r="L43" i="16"/>
  <c r="B44" i="16"/>
  <c r="L44" i="16"/>
  <c r="B45" i="16"/>
  <c r="L45" i="16"/>
  <c r="B46" i="16"/>
  <c r="L46" i="16"/>
  <c r="B47" i="16"/>
  <c r="L47" i="16"/>
  <c r="B48" i="16"/>
  <c r="L48" i="16"/>
  <c r="B36" i="16"/>
  <c r="L36" i="16"/>
  <c r="B37" i="17"/>
  <c r="L37" i="17"/>
  <c r="B38" i="17"/>
  <c r="L38" i="17"/>
  <c r="B39" i="17"/>
  <c r="L39" i="17"/>
  <c r="B40" i="17"/>
  <c r="L40" i="17"/>
  <c r="B41" i="17"/>
  <c r="L41" i="17"/>
  <c r="B42" i="17"/>
  <c r="L42" i="17"/>
  <c r="B43" i="17"/>
  <c r="L43" i="17"/>
  <c r="B44" i="17"/>
  <c r="L44" i="17"/>
  <c r="B36" i="17"/>
  <c r="L36" i="17"/>
  <c r="B37" i="15"/>
  <c r="L37" i="15"/>
  <c r="B38" i="15"/>
  <c r="L38" i="15"/>
  <c r="B39" i="15"/>
  <c r="L39" i="15"/>
  <c r="B40" i="15"/>
  <c r="L40" i="15"/>
  <c r="B41" i="15"/>
  <c r="L41" i="15"/>
  <c r="B42" i="15"/>
  <c r="L42" i="15"/>
  <c r="B43" i="15"/>
  <c r="L43" i="15"/>
  <c r="B44" i="15"/>
  <c r="L44" i="15"/>
  <c r="B45" i="15"/>
  <c r="L45" i="15"/>
  <c r="B46" i="15"/>
  <c r="L46" i="15"/>
  <c r="B47" i="15"/>
  <c r="L47" i="15"/>
  <c r="B48" i="15"/>
  <c r="L48" i="15"/>
  <c r="B36" i="15"/>
  <c r="L36" i="15"/>
  <c r="B37" i="14"/>
  <c r="L37" i="14"/>
  <c r="B38" i="14"/>
  <c r="L38" i="14"/>
  <c r="B39" i="14"/>
  <c r="L39" i="14"/>
  <c r="B40" i="14"/>
  <c r="L40" i="14"/>
  <c r="B41" i="14"/>
  <c r="L41" i="14"/>
  <c r="B42" i="14"/>
  <c r="L42" i="14"/>
  <c r="B43" i="14"/>
  <c r="L43" i="14"/>
  <c r="B44" i="14"/>
  <c r="L44" i="14"/>
  <c r="B36" i="14"/>
  <c r="L36" i="14"/>
  <c r="B37" i="11"/>
  <c r="L37" i="11"/>
  <c r="B38" i="11"/>
  <c r="L38" i="11"/>
  <c r="B39" i="11"/>
  <c r="L39" i="11"/>
  <c r="B40" i="11"/>
  <c r="L40" i="11"/>
  <c r="B41" i="11"/>
  <c r="L41" i="11"/>
  <c r="B42" i="11"/>
  <c r="L42" i="11"/>
  <c r="B43" i="11"/>
  <c r="L43" i="11"/>
  <c r="B44" i="11"/>
  <c r="L44" i="11"/>
  <c r="B45" i="11"/>
  <c r="L45" i="11"/>
  <c r="B46" i="11"/>
  <c r="L46" i="11"/>
  <c r="B47" i="11"/>
  <c r="L47" i="11"/>
  <c r="B48" i="11"/>
  <c r="L48" i="11"/>
  <c r="B36" i="11"/>
  <c r="L36" i="11"/>
  <c r="N5" i="16"/>
  <c r="N6" i="16"/>
  <c r="N7" i="16"/>
  <c r="N8" i="16"/>
  <c r="N9" i="16"/>
  <c r="N10" i="16"/>
  <c r="N11" i="16"/>
  <c r="N12" i="16"/>
  <c r="N13" i="16"/>
  <c r="N14" i="16"/>
  <c r="N15" i="16"/>
  <c r="N16" i="16"/>
  <c r="N4" i="16"/>
  <c r="Q5" i="16"/>
  <c r="Q6" i="16"/>
  <c r="Q7" i="16"/>
  <c r="Q8" i="16"/>
  <c r="Q9" i="16"/>
  <c r="Q10" i="16"/>
  <c r="Q11" i="16"/>
  <c r="Q12" i="16"/>
  <c r="Q13" i="16"/>
  <c r="Q14" i="16"/>
  <c r="Q15" i="16"/>
  <c r="Q16" i="16"/>
  <c r="Q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Q5" i="17"/>
  <c r="Q6" i="17"/>
  <c r="Q7" i="17"/>
  <c r="Q8" i="17"/>
  <c r="Q9" i="17"/>
  <c r="Q10" i="17"/>
  <c r="Q11" i="17"/>
  <c r="Q12" i="17"/>
  <c r="Q4" i="17"/>
  <c r="J5" i="17"/>
  <c r="J6" i="17"/>
  <c r="J7" i="17"/>
  <c r="J8" i="17"/>
  <c r="J9" i="17"/>
  <c r="J10" i="17"/>
  <c r="J11" i="17"/>
  <c r="J12" i="17"/>
  <c r="J4" i="17"/>
  <c r="Q5" i="15"/>
  <c r="Q6" i="15"/>
  <c r="Q7" i="15"/>
  <c r="Q8" i="15"/>
  <c r="Q9" i="15"/>
  <c r="Q10" i="15"/>
  <c r="Q11" i="15"/>
  <c r="Q12" i="15"/>
  <c r="Q13" i="15"/>
  <c r="Q14" i="15"/>
  <c r="Q15" i="15"/>
  <c r="Q16" i="15"/>
  <c r="Q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4" i="15"/>
  <c r="N5" i="17"/>
  <c r="N6" i="17"/>
  <c r="N7" i="17"/>
  <c r="N8" i="17"/>
  <c r="N9" i="17"/>
  <c r="N10" i="17"/>
  <c r="N11" i="17"/>
  <c r="N12" i="17"/>
  <c r="N4" i="17"/>
  <c r="N5" i="15"/>
  <c r="N6" i="15"/>
  <c r="N7" i="15"/>
  <c r="N8" i="15"/>
  <c r="N9" i="15"/>
  <c r="N10" i="15"/>
  <c r="N11" i="15"/>
  <c r="N12" i="15"/>
  <c r="N13" i="15"/>
  <c r="N14" i="15"/>
  <c r="N15" i="15"/>
  <c r="N16" i="15"/>
  <c r="N4" i="15"/>
  <c r="N5" i="14"/>
  <c r="N6" i="14"/>
  <c r="N7" i="14"/>
  <c r="N8" i="14"/>
  <c r="N9" i="14"/>
  <c r="N10" i="14"/>
  <c r="N11" i="14"/>
  <c r="N12" i="14"/>
  <c r="N4" i="14"/>
  <c r="Q5" i="14"/>
  <c r="Q6" i="14"/>
  <c r="Q7" i="14"/>
  <c r="Q8" i="14"/>
  <c r="Q9" i="14"/>
  <c r="Q10" i="14"/>
  <c r="Q11" i="14"/>
  <c r="Q12" i="14"/>
  <c r="Q4" i="14"/>
  <c r="J5" i="14"/>
  <c r="J6" i="14"/>
  <c r="J7" i="14"/>
  <c r="J8" i="14"/>
  <c r="J9" i="14"/>
  <c r="J10" i="14"/>
  <c r="J11" i="14"/>
  <c r="J12" i="14"/>
  <c r="J4" i="14"/>
  <c r="Q5" i="11"/>
  <c r="Q6" i="11"/>
  <c r="Q7" i="11"/>
  <c r="Q8" i="11"/>
  <c r="Q9" i="11"/>
  <c r="Q10" i="11"/>
  <c r="Q11" i="11"/>
  <c r="Q12" i="11"/>
  <c r="Q13" i="11"/>
  <c r="Q14" i="11"/>
  <c r="Q15" i="11"/>
  <c r="Q16" i="11"/>
  <c r="Q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4" i="11"/>
  <c r="J44" i="17"/>
  <c r="D44" i="17"/>
  <c r="G44" i="17"/>
  <c r="S44" i="17"/>
  <c r="R44" i="17"/>
  <c r="Q44" i="17"/>
  <c r="J43" i="17"/>
  <c r="D43" i="17"/>
  <c r="G43" i="17"/>
  <c r="S43" i="17"/>
  <c r="R43" i="17"/>
  <c r="Q43" i="17"/>
  <c r="J42" i="17"/>
  <c r="D42" i="17"/>
  <c r="G42" i="17"/>
  <c r="S42" i="17"/>
  <c r="R42" i="17"/>
  <c r="Q42" i="17"/>
  <c r="J41" i="17"/>
  <c r="D41" i="17"/>
  <c r="G41" i="17"/>
  <c r="S41" i="17"/>
  <c r="R41" i="17"/>
  <c r="Q41" i="17"/>
  <c r="J40" i="17"/>
  <c r="D40" i="17"/>
  <c r="G40" i="17"/>
  <c r="S40" i="17"/>
  <c r="R40" i="17"/>
  <c r="Q40" i="17"/>
  <c r="J39" i="17"/>
  <c r="D39" i="17"/>
  <c r="G39" i="17"/>
  <c r="S39" i="17"/>
  <c r="R39" i="17"/>
  <c r="Q39" i="17"/>
  <c r="J38" i="17"/>
  <c r="D38" i="17"/>
  <c r="G38" i="17"/>
  <c r="S38" i="17"/>
  <c r="R38" i="17"/>
  <c r="Q38" i="17"/>
  <c r="J37" i="17"/>
  <c r="D37" i="17"/>
  <c r="G37" i="17"/>
  <c r="S37" i="17"/>
  <c r="R37" i="17"/>
  <c r="Q37" i="17"/>
  <c r="J36" i="17"/>
  <c r="D36" i="17"/>
  <c r="G36" i="17"/>
  <c r="S36" i="17"/>
  <c r="R36" i="17"/>
  <c r="Q36" i="17"/>
  <c r="J48" i="16"/>
  <c r="D48" i="16"/>
  <c r="G48" i="16"/>
  <c r="S48" i="16"/>
  <c r="R48" i="16"/>
  <c r="Q48" i="16"/>
  <c r="J47" i="16"/>
  <c r="D47" i="16"/>
  <c r="G47" i="16"/>
  <c r="S47" i="16"/>
  <c r="R47" i="16"/>
  <c r="Q47" i="16"/>
  <c r="J46" i="16"/>
  <c r="D46" i="16"/>
  <c r="G46" i="16"/>
  <c r="S46" i="16"/>
  <c r="R46" i="16"/>
  <c r="Q46" i="16"/>
  <c r="J45" i="16"/>
  <c r="D45" i="16"/>
  <c r="G45" i="16"/>
  <c r="S45" i="16"/>
  <c r="R45" i="16"/>
  <c r="Q45" i="16"/>
  <c r="J44" i="16"/>
  <c r="D44" i="16"/>
  <c r="G44" i="16"/>
  <c r="S44" i="16"/>
  <c r="R44" i="16"/>
  <c r="Q44" i="16"/>
  <c r="J43" i="16"/>
  <c r="D43" i="16"/>
  <c r="G43" i="16"/>
  <c r="S43" i="16"/>
  <c r="R43" i="16"/>
  <c r="Q43" i="16"/>
  <c r="J42" i="16"/>
  <c r="D42" i="16"/>
  <c r="G42" i="16"/>
  <c r="S42" i="16"/>
  <c r="R42" i="16"/>
  <c r="Q42" i="16"/>
  <c r="J41" i="16"/>
  <c r="D41" i="16"/>
  <c r="G41" i="16"/>
  <c r="S41" i="16"/>
  <c r="R41" i="16"/>
  <c r="Q41" i="16"/>
  <c r="J40" i="16"/>
  <c r="D40" i="16"/>
  <c r="G40" i="16"/>
  <c r="S40" i="16"/>
  <c r="R40" i="16"/>
  <c r="Q40" i="16"/>
  <c r="J39" i="16"/>
  <c r="D39" i="16"/>
  <c r="G39" i="16"/>
  <c r="S39" i="16"/>
  <c r="R39" i="16"/>
  <c r="Q39" i="16"/>
  <c r="J38" i="16"/>
  <c r="D38" i="16"/>
  <c r="G38" i="16"/>
  <c r="S38" i="16"/>
  <c r="R38" i="16"/>
  <c r="Q38" i="16"/>
  <c r="J37" i="16"/>
  <c r="D37" i="16"/>
  <c r="G37" i="16"/>
  <c r="S37" i="16"/>
  <c r="R37" i="16"/>
  <c r="Q37" i="16"/>
  <c r="J36" i="16"/>
  <c r="D36" i="16"/>
  <c r="G36" i="16"/>
  <c r="S36" i="16"/>
  <c r="R36" i="16"/>
  <c r="Q36" i="16"/>
  <c r="J48" i="15"/>
  <c r="D48" i="15"/>
  <c r="G48" i="15"/>
  <c r="S48" i="15"/>
  <c r="R48" i="15"/>
  <c r="Q48" i="15"/>
  <c r="J47" i="15"/>
  <c r="D47" i="15"/>
  <c r="G47" i="15"/>
  <c r="S47" i="15"/>
  <c r="R47" i="15"/>
  <c r="Q47" i="15"/>
  <c r="J46" i="15"/>
  <c r="D46" i="15"/>
  <c r="G46" i="15"/>
  <c r="S46" i="15"/>
  <c r="R46" i="15"/>
  <c r="Q46" i="15"/>
  <c r="J45" i="15"/>
  <c r="D45" i="15"/>
  <c r="G45" i="15"/>
  <c r="S45" i="15"/>
  <c r="R45" i="15"/>
  <c r="Q45" i="15"/>
  <c r="J44" i="15"/>
  <c r="D44" i="15"/>
  <c r="G44" i="15"/>
  <c r="S44" i="15"/>
  <c r="R44" i="15"/>
  <c r="Q44" i="15"/>
  <c r="J43" i="15"/>
  <c r="D43" i="15"/>
  <c r="G43" i="15"/>
  <c r="S43" i="15"/>
  <c r="R43" i="15"/>
  <c r="Q43" i="15"/>
  <c r="J42" i="15"/>
  <c r="D42" i="15"/>
  <c r="G42" i="15"/>
  <c r="S42" i="15"/>
  <c r="R42" i="15"/>
  <c r="Q42" i="15"/>
  <c r="J41" i="15"/>
  <c r="D41" i="15"/>
  <c r="G41" i="15"/>
  <c r="S41" i="15"/>
  <c r="R41" i="15"/>
  <c r="Q41" i="15"/>
  <c r="J40" i="15"/>
  <c r="D40" i="15"/>
  <c r="G40" i="15"/>
  <c r="S40" i="15"/>
  <c r="R40" i="15"/>
  <c r="Q40" i="15"/>
  <c r="J39" i="15"/>
  <c r="D39" i="15"/>
  <c r="G39" i="15"/>
  <c r="S39" i="15"/>
  <c r="R39" i="15"/>
  <c r="Q39" i="15"/>
  <c r="J38" i="15"/>
  <c r="D38" i="15"/>
  <c r="G38" i="15"/>
  <c r="S38" i="15"/>
  <c r="R38" i="15"/>
  <c r="Q38" i="15"/>
  <c r="J37" i="15"/>
  <c r="D37" i="15"/>
  <c r="G37" i="15"/>
  <c r="S37" i="15"/>
  <c r="R37" i="15"/>
  <c r="Q37" i="15"/>
  <c r="J36" i="15"/>
  <c r="D36" i="15"/>
  <c r="G36" i="15"/>
  <c r="S36" i="15"/>
  <c r="R36" i="15"/>
  <c r="Q36" i="15"/>
  <c r="J44" i="14"/>
  <c r="D44" i="14"/>
  <c r="G44" i="14"/>
  <c r="S44" i="14"/>
  <c r="R44" i="14"/>
  <c r="Q44" i="14"/>
  <c r="J43" i="14"/>
  <c r="D43" i="14"/>
  <c r="G43" i="14"/>
  <c r="S43" i="14"/>
  <c r="R43" i="14"/>
  <c r="Q43" i="14"/>
  <c r="J42" i="14"/>
  <c r="D42" i="14"/>
  <c r="G42" i="14"/>
  <c r="S42" i="14"/>
  <c r="R42" i="14"/>
  <c r="Q42" i="14"/>
  <c r="J41" i="14"/>
  <c r="D41" i="14"/>
  <c r="G41" i="14"/>
  <c r="S41" i="14"/>
  <c r="R41" i="14"/>
  <c r="Q41" i="14"/>
  <c r="J40" i="14"/>
  <c r="D40" i="14"/>
  <c r="G40" i="14"/>
  <c r="S40" i="14"/>
  <c r="R40" i="14"/>
  <c r="Q40" i="14"/>
  <c r="J39" i="14"/>
  <c r="D39" i="14"/>
  <c r="G39" i="14"/>
  <c r="S39" i="14"/>
  <c r="R39" i="14"/>
  <c r="Q39" i="14"/>
  <c r="J38" i="14"/>
  <c r="D38" i="14"/>
  <c r="G38" i="14"/>
  <c r="S38" i="14"/>
  <c r="R38" i="14"/>
  <c r="Q38" i="14"/>
  <c r="J37" i="14"/>
  <c r="D37" i="14"/>
  <c r="G37" i="14"/>
  <c r="S37" i="14"/>
  <c r="R37" i="14"/>
  <c r="Q37" i="14"/>
  <c r="J36" i="14"/>
  <c r="D36" i="14"/>
  <c r="G36" i="14"/>
  <c r="S36" i="14"/>
  <c r="R36" i="14"/>
  <c r="Q36" i="14"/>
  <c r="G41" i="11"/>
  <c r="J41" i="11"/>
  <c r="D41" i="11"/>
  <c r="S41" i="11"/>
  <c r="G42" i="11"/>
  <c r="J42" i="11"/>
  <c r="D42" i="11"/>
  <c r="S42" i="11"/>
  <c r="G43" i="11"/>
  <c r="J43" i="11"/>
  <c r="D43" i="11"/>
  <c r="S43" i="11"/>
  <c r="G44" i="11"/>
  <c r="J44" i="11"/>
  <c r="D44" i="11"/>
  <c r="S44" i="11"/>
  <c r="G45" i="11"/>
  <c r="J45" i="11"/>
  <c r="D45" i="11"/>
  <c r="S45" i="11"/>
  <c r="G46" i="11"/>
  <c r="J46" i="11"/>
  <c r="D46" i="11"/>
  <c r="S46" i="11"/>
  <c r="G47" i="11"/>
  <c r="J47" i="11"/>
  <c r="D47" i="11"/>
  <c r="S47" i="11"/>
  <c r="G48" i="11"/>
  <c r="J48" i="11"/>
  <c r="D48" i="11"/>
  <c r="S48" i="11"/>
  <c r="R41" i="11"/>
  <c r="R42" i="11"/>
  <c r="R43" i="11"/>
  <c r="R44" i="11"/>
  <c r="R45" i="11"/>
  <c r="R46" i="11"/>
  <c r="R47" i="11"/>
  <c r="R48" i="11"/>
  <c r="Q41" i="11"/>
  <c r="Q42" i="11"/>
  <c r="Q43" i="11"/>
  <c r="Q44" i="11"/>
  <c r="Q45" i="11"/>
  <c r="Q46" i="11"/>
  <c r="Q47" i="11"/>
  <c r="Q48" i="11"/>
  <c r="D37" i="11"/>
  <c r="D38" i="11"/>
  <c r="D39" i="11"/>
  <c r="D40" i="11"/>
  <c r="D36" i="11"/>
  <c r="G36" i="11"/>
  <c r="J36" i="11"/>
  <c r="S36" i="11"/>
  <c r="J37" i="11"/>
  <c r="J38" i="11"/>
  <c r="J39" i="11"/>
  <c r="J40" i="11"/>
  <c r="G37" i="11"/>
  <c r="G38" i="11"/>
  <c r="G39" i="11"/>
  <c r="G40" i="11"/>
  <c r="R36" i="11"/>
  <c r="Q39" i="11"/>
  <c r="S40" i="11"/>
  <c r="Q38" i="11"/>
  <c r="Q40" i="11"/>
  <c r="R40" i="11"/>
  <c r="R37" i="11"/>
  <c r="Q37" i="11"/>
  <c r="Q36" i="11"/>
  <c r="R38" i="11"/>
  <c r="R39" i="11"/>
  <c r="S38" i="11"/>
  <c r="S39" i="11"/>
  <c r="S37" i="11"/>
</calcChain>
</file>

<file path=xl/comments1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<sst xmlns="http://schemas.openxmlformats.org/spreadsheetml/2006/main" count="426" uniqueCount="35">
  <si>
    <t>Actual</t>
  </si>
  <si>
    <t>s22</t>
  </si>
  <si>
    <t>s33</t>
  </si>
  <si>
    <t>2th</t>
  </si>
  <si>
    <t>2th error</t>
  </si>
  <si>
    <t>position</t>
  </si>
  <si>
    <t>Strain</t>
  </si>
  <si>
    <t>Stress</t>
  </si>
  <si>
    <t>Stress Uncertainty</t>
  </si>
  <si>
    <t>Moduli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</si>
  <si>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</si>
  <si>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</si>
  <si>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</si>
  <si>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</si>
  <si>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</si>
  <si>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</si>
  <si>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</si>
  <si>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</si>
  <si>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</si>
  <si>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s11</t>
  </si>
  <si>
    <t>s11 ref</t>
  </si>
  <si>
    <t>s22 ref</t>
  </si>
  <si>
    <t>s33 ref</t>
  </si>
  <si>
    <t>Xt</t>
  </si>
  <si>
    <t>Yt</t>
  </si>
  <si>
    <t>normal</t>
  </si>
  <si>
    <t>Tansv</t>
  </si>
  <si>
    <t>Normal</t>
  </si>
  <si>
    <t>Long</t>
  </si>
  <si>
    <t>XT</t>
  </si>
  <si>
    <t>YT</t>
  </si>
  <si>
    <t>Tran</t>
  </si>
  <si>
    <t>Dist weld c/l</t>
  </si>
  <si>
    <t>Depth below surf</t>
  </si>
  <si>
    <t>long_error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</si>
</sst>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"/>
  </numFmts>
  <fonts count="10" x14ac:knownFonts="1">
    <font>
      <sz val="10"/>
      <name val="Arial"/>
    </font>
    <font>
      <i/>
      <sz val="10"/>
      <name val="Arial"/>
      <family val="2"/>
    </font>
    <font>
      <sz val="9"/>
      <name val="Arial"/>
      <family val="2"/>
    </font>
    <font>
      <sz val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11"/>
      <color rgb="FF000000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19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2" fontId="6" fillId="0" borderId="0" xfId="0" applyNumberFormat="1" applyFont="1"/>
    <xf numFmtId="0" fontId="6" fillId="0" borderId="0" xfId="0" applyFont="1"/>
    <xf numFmtId="0" fontId="6" fillId="2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165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/>
    <xf numFmtId="11" fontId="6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ont="1"/>
    <xf numFmtId="166" fontId="6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0" fontId="7" fillId="0" borderId="0" xfId="0" applyFont="1"/>
    <xf numFmtId="165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0" fontId="0" fillId="0" borderId="2" xfId="0" applyBorder="1"/>
    <xf numFmtId="1" fontId="0" fillId="0" borderId="2" xfId="0" applyNumberFormat="1" applyBorder="1"/>
    <xf numFmtId="165" fontId="0" fillId="0" borderId="1" xfId="0" applyNumberFormat="1" applyBorder="1"/>
    <xf numFmtId="165" fontId="0" fillId="0" borderId="0" xfId="0" applyNumberFormat="1" applyBorder="1"/>
    <xf numFmtId="165" fontId="0" fillId="0" borderId="2" xfId="0" applyNumberFormat="1" applyBorder="1"/>
  </cellXfs>
  <cellStyles count="1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K_2.5!$M$36:$M$48</c:f>
              <c:numCache>
                <c:formatCode>0</c:formatCode>
                <c:ptCount val="13"/>
                <c:pt idx="0">
                  <c:v>10.45336200285335</c:v>
                </c:pt>
                <c:pt idx="1">
                  <c:v>-4.786565688749047</c:v>
                </c:pt>
                <c:pt idx="2">
                  <c:v>106.4698308031351</c:v>
                </c:pt>
                <c:pt idx="3">
                  <c:v>492.3291737704856</c:v>
                </c:pt>
                <c:pt idx="4">
                  <c:v>297.8933112995219</c:v>
                </c:pt>
                <c:pt idx="5">
                  <c:v>-349.8712471438706</c:v>
                </c:pt>
                <c:pt idx="6">
                  <c:v>-328.5899212531268</c:v>
                </c:pt>
                <c:pt idx="7">
                  <c:v>-360.1649363371675</c:v>
                </c:pt>
                <c:pt idx="8">
                  <c:v>307.8621010528741</c:v>
                </c:pt>
                <c:pt idx="9">
                  <c:v>503.343863313276</c:v>
                </c:pt>
                <c:pt idx="10">
                  <c:v>121.4090497235352</c:v>
                </c:pt>
                <c:pt idx="11">
                  <c:v>-16.97446245445629</c:v>
                </c:pt>
                <c:pt idx="12">
                  <c:v>-45.93445311802049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K_2.5!$N$36:$N$48</c:f>
              <c:numCache>
                <c:formatCode>0</c:formatCode>
                <c:ptCount val="13"/>
                <c:pt idx="0">
                  <c:v>24.52474784493141</c:v>
                </c:pt>
                <c:pt idx="1">
                  <c:v>21.61172149408415</c:v>
                </c:pt>
                <c:pt idx="2">
                  <c:v>9.000277067710471</c:v>
                </c:pt>
                <c:pt idx="3">
                  <c:v>-7.236092617865099</c:v>
                </c:pt>
                <c:pt idx="4">
                  <c:v>55.00484531178547</c:v>
                </c:pt>
                <c:pt idx="5">
                  <c:v>-114.1183133175712</c:v>
                </c:pt>
                <c:pt idx="6">
                  <c:v>-79.557239656368</c:v>
                </c:pt>
                <c:pt idx="7">
                  <c:v>-131.9623793318834</c:v>
                </c:pt>
                <c:pt idx="8">
                  <c:v>104.9749839853473</c:v>
                </c:pt>
                <c:pt idx="9">
                  <c:v>9.95773350108847</c:v>
                </c:pt>
                <c:pt idx="10">
                  <c:v>14.94425676962059</c:v>
                </c:pt>
                <c:pt idx="11">
                  <c:v>21.88330710591196</c:v>
                </c:pt>
                <c:pt idx="12">
                  <c:v>9.260991099919055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K_2.5!$O$36:$O$48</c:f>
              <c:numCache>
                <c:formatCode>0</c:formatCode>
                <c:ptCount val="13"/>
                <c:pt idx="0">
                  <c:v>3.352156387124675</c:v>
                </c:pt>
                <c:pt idx="1">
                  <c:v>1.912259237344906</c:v>
                </c:pt>
                <c:pt idx="2">
                  <c:v>0.160867190300021</c:v>
                </c:pt>
                <c:pt idx="3">
                  <c:v>-2.021121951531036</c:v>
                </c:pt>
                <c:pt idx="4">
                  <c:v>204.1755729243379</c:v>
                </c:pt>
                <c:pt idx="5">
                  <c:v>-72.96555426866133</c:v>
                </c:pt>
                <c:pt idx="6">
                  <c:v>-11.07338063839296</c:v>
                </c:pt>
                <c:pt idx="7">
                  <c:v>-65.66337383292358</c:v>
                </c:pt>
                <c:pt idx="8">
                  <c:v>312.056847711674</c:v>
                </c:pt>
                <c:pt idx="9">
                  <c:v>30.95260323950037</c:v>
                </c:pt>
                <c:pt idx="10">
                  <c:v>-1.93035212744643</c:v>
                </c:pt>
                <c:pt idx="11">
                  <c:v>3.388734022665623</c:v>
                </c:pt>
                <c:pt idx="12">
                  <c:v>-6.82142902639178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216440"/>
        <c:axId val="2099842072"/>
      </c:scatterChart>
      <c:valAx>
        <c:axId val="2135216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842072"/>
        <c:crosses val="autoZero"/>
        <c:crossBetween val="midCat"/>
      </c:valAx>
      <c:valAx>
        <c:axId val="2099842072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5216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K_5!$M$36:$M$44</c:f>
              <c:numCache>
                <c:formatCode>0</c:formatCode>
                <c:ptCount val="9"/>
                <c:pt idx="0">
                  <c:v>51.4542586911714</c:v>
                </c:pt>
                <c:pt idx="1">
                  <c:v>378.2746385680375</c:v>
                </c:pt>
                <c:pt idx="2">
                  <c:v>508.4351237717219</c:v>
                </c:pt>
                <c:pt idx="3">
                  <c:v>-268.6536324239461</c:v>
                </c:pt>
                <c:pt idx="4">
                  <c:v>-330.4012646017205</c:v>
                </c:pt>
                <c:pt idx="5">
                  <c:v>-251.8015884069731</c:v>
                </c:pt>
                <c:pt idx="6">
                  <c:v>456.4505650004792</c:v>
                </c:pt>
                <c:pt idx="7">
                  <c:v>485.9219837955716</c:v>
                </c:pt>
                <c:pt idx="8">
                  <c:v>53.70773716417014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K_5!$N$36:$N$44</c:f>
              <c:numCache>
                <c:formatCode>0</c:formatCode>
                <c:ptCount val="9"/>
                <c:pt idx="0">
                  <c:v>24.37481030684094</c:v>
                </c:pt>
                <c:pt idx="1">
                  <c:v>78.95228279503831</c:v>
                </c:pt>
                <c:pt idx="2">
                  <c:v>180.9727391162575</c:v>
                </c:pt>
                <c:pt idx="3">
                  <c:v>-82.2475269938144</c:v>
                </c:pt>
                <c:pt idx="4">
                  <c:v>-51.1758618789508</c:v>
                </c:pt>
                <c:pt idx="5">
                  <c:v>-0.827066423272918</c:v>
                </c:pt>
                <c:pt idx="6">
                  <c:v>171.9550668773903</c:v>
                </c:pt>
                <c:pt idx="7">
                  <c:v>120.5928582078464</c:v>
                </c:pt>
                <c:pt idx="8">
                  <c:v>25.82236762878396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K_5!$O$36:$O$44</c:f>
              <c:numCache>
                <c:formatCode>0</c:formatCode>
                <c:ptCount val="9"/>
                <c:pt idx="0">
                  <c:v>-21.30606946864066</c:v>
                </c:pt>
                <c:pt idx="1">
                  <c:v>-62.84977911945767</c:v>
                </c:pt>
                <c:pt idx="2">
                  <c:v>258.0525587369139</c:v>
                </c:pt>
                <c:pt idx="3">
                  <c:v>8.36907960578322</c:v>
                </c:pt>
                <c:pt idx="4">
                  <c:v>-42.03069384236686</c:v>
                </c:pt>
                <c:pt idx="5">
                  <c:v>65.47819816408577</c:v>
                </c:pt>
                <c:pt idx="6">
                  <c:v>282.2989585080245</c:v>
                </c:pt>
                <c:pt idx="7">
                  <c:v>1.390562622700847</c:v>
                </c:pt>
                <c:pt idx="8">
                  <c:v>-29.76908715978879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879304"/>
        <c:axId val="2135882360"/>
      </c:scatterChart>
      <c:valAx>
        <c:axId val="2135879304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135882360"/>
        <c:crosses val="autoZero"/>
        <c:crossBetween val="midCat"/>
      </c:valAx>
      <c:valAx>
        <c:axId val="2135882360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5879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K_7.5!$M$36:$M$48</c:f>
              <c:numCache>
                <c:formatCode>0</c:formatCode>
                <c:ptCount val="13"/>
                <c:pt idx="0">
                  <c:v>-15.8951350855632</c:v>
                </c:pt>
                <c:pt idx="1">
                  <c:v>-24.80136772457081</c:v>
                </c:pt>
                <c:pt idx="2">
                  <c:v>23.32556760507523</c:v>
                </c:pt>
                <c:pt idx="3">
                  <c:v>215.2713175541364</c:v>
                </c:pt>
                <c:pt idx="4">
                  <c:v>680.078783729406</c:v>
                </c:pt>
                <c:pt idx="5">
                  <c:v>449.14424395217</c:v>
                </c:pt>
                <c:pt idx="6">
                  <c:v>-296.8484038217034</c:v>
                </c:pt>
                <c:pt idx="7">
                  <c:v>448.2339485020299</c:v>
                </c:pt>
                <c:pt idx="8">
                  <c:v>680.184346833281</c:v>
                </c:pt>
                <c:pt idx="9">
                  <c:v>260.110779196882</c:v>
                </c:pt>
                <c:pt idx="10">
                  <c:v>11.53706084492859</c:v>
                </c:pt>
                <c:pt idx="11">
                  <c:v>-51.41062616213092</c:v>
                </c:pt>
                <c:pt idx="12">
                  <c:v>-67.16444316998884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K_7.5!$N$36:$N$48</c:f>
              <c:numCache>
                <c:formatCode>0</c:formatCode>
                <c:ptCount val="13"/>
                <c:pt idx="0">
                  <c:v>37.03174751397825</c:v>
                </c:pt>
                <c:pt idx="1">
                  <c:v>31.3375642518069</c:v>
                </c:pt>
                <c:pt idx="2">
                  <c:v>45.44144468817913</c:v>
                </c:pt>
                <c:pt idx="3">
                  <c:v>68.84529091866102</c:v>
                </c:pt>
                <c:pt idx="4">
                  <c:v>239.9932883186654</c:v>
                </c:pt>
                <c:pt idx="5">
                  <c:v>323.2559084450269</c:v>
                </c:pt>
                <c:pt idx="6">
                  <c:v>80.63370347555987</c:v>
                </c:pt>
                <c:pt idx="7">
                  <c:v>429.4236015229931</c:v>
                </c:pt>
                <c:pt idx="8">
                  <c:v>252.4906259440535</c:v>
                </c:pt>
                <c:pt idx="9">
                  <c:v>82.776951440878</c:v>
                </c:pt>
                <c:pt idx="10">
                  <c:v>36.7348805260002</c:v>
                </c:pt>
                <c:pt idx="11">
                  <c:v>19.72213643762531</c:v>
                </c:pt>
                <c:pt idx="12">
                  <c:v>20.43897028572973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K_7.5!$O$36:$O$48</c:f>
              <c:numCache>
                <c:formatCode>0</c:formatCode>
                <c:ptCount val="13"/>
                <c:pt idx="0">
                  <c:v>8.082781642552246</c:v>
                </c:pt>
                <c:pt idx="1">
                  <c:v>6.141249362211325</c:v>
                </c:pt>
                <c:pt idx="2">
                  <c:v>-9.495896251192657</c:v>
                </c:pt>
                <c:pt idx="3">
                  <c:v>-56.04933375428158</c:v>
                </c:pt>
                <c:pt idx="4">
                  <c:v>201.1667547681681</c:v>
                </c:pt>
                <c:pt idx="5">
                  <c:v>299.2835471771469</c:v>
                </c:pt>
                <c:pt idx="6">
                  <c:v>-37.37660330685667</c:v>
                </c:pt>
                <c:pt idx="7">
                  <c:v>410.2479034990566</c:v>
                </c:pt>
                <c:pt idx="8">
                  <c:v>225.3068995034818</c:v>
                </c:pt>
                <c:pt idx="9">
                  <c:v>-37.02747452631456</c:v>
                </c:pt>
                <c:pt idx="10">
                  <c:v>-25.56738398953105</c:v>
                </c:pt>
                <c:pt idx="11">
                  <c:v>0.422302476200632</c:v>
                </c:pt>
                <c:pt idx="12">
                  <c:v>-0.604640000518382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013592"/>
        <c:axId val="2124728872"/>
      </c:scatterChart>
      <c:valAx>
        <c:axId val="2123013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728872"/>
        <c:crosses val="autoZero"/>
        <c:crossBetween val="midCat"/>
      </c:valAx>
      <c:valAx>
        <c:axId val="2124728872"/>
        <c:scaling>
          <c:orientation val="minMax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3013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K_10!$M$29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K_10!$M$36:$M$44</c:f>
              <c:numCache>
                <c:formatCode>0</c:formatCode>
                <c:ptCount val="9"/>
                <c:pt idx="0">
                  <c:v>-8.230154463431671</c:v>
                </c:pt>
                <c:pt idx="1">
                  <c:v>115.9223252543988</c:v>
                </c:pt>
                <c:pt idx="2">
                  <c:v>467.0496206725345</c:v>
                </c:pt>
                <c:pt idx="3">
                  <c:v>582.7791667744198</c:v>
                </c:pt>
                <c:pt idx="4">
                  <c:v>128.8185792060293</c:v>
                </c:pt>
                <c:pt idx="5">
                  <c:v>608.6148636921601</c:v>
                </c:pt>
                <c:pt idx="6">
                  <c:v>486.7830818959492</c:v>
                </c:pt>
                <c:pt idx="7">
                  <c:v>130.006938379864</c:v>
                </c:pt>
                <c:pt idx="8">
                  <c:v>-14.29143232676481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K_10!$N$36:$N$44</c:f>
              <c:numCache>
                <c:formatCode>0</c:formatCode>
                <c:ptCount val="9"/>
                <c:pt idx="0">
                  <c:v>34.51514535559649</c:v>
                </c:pt>
                <c:pt idx="1">
                  <c:v>39.62252858123952</c:v>
                </c:pt>
                <c:pt idx="2">
                  <c:v>72.81595155194727</c:v>
                </c:pt>
                <c:pt idx="3">
                  <c:v>274.1260556093478</c:v>
                </c:pt>
                <c:pt idx="4">
                  <c:v>209.3693095985157</c:v>
                </c:pt>
                <c:pt idx="5">
                  <c:v>327.1691972183773</c:v>
                </c:pt>
                <c:pt idx="6">
                  <c:v>75.34660618376074</c:v>
                </c:pt>
                <c:pt idx="7">
                  <c:v>41.7705634404703</c:v>
                </c:pt>
                <c:pt idx="8">
                  <c:v>30.59482491905339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K_10!$O$36:$O$44</c:f>
              <c:numCache>
                <c:formatCode>0</c:formatCode>
                <c:ptCount val="9"/>
                <c:pt idx="0">
                  <c:v>-0.996803181414016</c:v>
                </c:pt>
                <c:pt idx="1">
                  <c:v>-12.87787973215188</c:v>
                </c:pt>
                <c:pt idx="2">
                  <c:v>53.01451244331701</c:v>
                </c:pt>
                <c:pt idx="3">
                  <c:v>141.5141913510765</c:v>
                </c:pt>
                <c:pt idx="4">
                  <c:v>-199.7606690916921</c:v>
                </c:pt>
                <c:pt idx="5">
                  <c:v>158.223057491603</c:v>
                </c:pt>
                <c:pt idx="6">
                  <c:v>73.60666026812457</c:v>
                </c:pt>
                <c:pt idx="7">
                  <c:v>0.519470924688678</c:v>
                </c:pt>
                <c:pt idx="8">
                  <c:v>2.452622980032953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192712"/>
        <c:axId val="2100195768"/>
      </c:scatterChart>
      <c:valAx>
        <c:axId val="2100192712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100195768"/>
        <c:crosses val="autoZero"/>
        <c:crossBetween val="midCat"/>
      </c:valAx>
      <c:valAx>
        <c:axId val="2100195768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00192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K_12.5!$M$36:$M$48</c:f>
              <c:numCache>
                <c:formatCode>0</c:formatCode>
                <c:ptCount val="13"/>
                <c:pt idx="0">
                  <c:v>-70.51346315311097</c:v>
                </c:pt>
                <c:pt idx="1">
                  <c:v>-67.03479753834328</c:v>
                </c:pt>
                <c:pt idx="2">
                  <c:v>-54.97220757592026</c:v>
                </c:pt>
                <c:pt idx="3">
                  <c:v>38.4810920963244</c:v>
                </c:pt>
                <c:pt idx="4">
                  <c:v>277.5712205530693</c:v>
                </c:pt>
                <c:pt idx="5">
                  <c:v>502.260057111163</c:v>
                </c:pt>
                <c:pt idx="6">
                  <c:v>515.511134842378</c:v>
                </c:pt>
                <c:pt idx="7">
                  <c:v>464.4107897119118</c:v>
                </c:pt>
                <c:pt idx="8">
                  <c:v>277.1305644100772</c:v>
                </c:pt>
                <c:pt idx="9">
                  <c:v>26.68482274633121</c:v>
                </c:pt>
                <c:pt idx="10">
                  <c:v>-51.3199786133253</c:v>
                </c:pt>
                <c:pt idx="11">
                  <c:v>-99.65698605484513</c:v>
                </c:pt>
                <c:pt idx="12">
                  <c:v>-115.3499608737347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K_12.5!$N$36:$N$48</c:f>
              <c:numCache>
                <c:formatCode>0</c:formatCode>
                <c:ptCount val="13"/>
                <c:pt idx="0">
                  <c:v>13.60314128313099</c:v>
                </c:pt>
                <c:pt idx="1">
                  <c:v>5.423759895786377</c:v>
                </c:pt>
                <c:pt idx="2">
                  <c:v>-11.04039671201045</c:v>
                </c:pt>
                <c:pt idx="3">
                  <c:v>-25.96978919425507</c:v>
                </c:pt>
                <c:pt idx="4">
                  <c:v>-72.48491867288054</c:v>
                </c:pt>
                <c:pt idx="5">
                  <c:v>3.7000474019826</c:v>
                </c:pt>
                <c:pt idx="6">
                  <c:v>189.1961881930548</c:v>
                </c:pt>
                <c:pt idx="7">
                  <c:v>-48.9776570767584</c:v>
                </c:pt>
                <c:pt idx="8">
                  <c:v>-72.62307305416365</c:v>
                </c:pt>
                <c:pt idx="9">
                  <c:v>-35.34730064020044</c:v>
                </c:pt>
                <c:pt idx="10">
                  <c:v>-3.90442384147269</c:v>
                </c:pt>
                <c:pt idx="11">
                  <c:v>-11.94616746506561</c:v>
                </c:pt>
                <c:pt idx="12">
                  <c:v>4.49857002423465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K_12.5!$O$36:$O$48</c:f>
              <c:numCache>
                <c:formatCode>0</c:formatCode>
                <c:ptCount val="13"/>
                <c:pt idx="0">
                  <c:v>0.869948291465786</c:v>
                </c:pt>
                <c:pt idx="1">
                  <c:v>10.78546579223823</c:v>
                </c:pt>
                <c:pt idx="2">
                  <c:v>-0.989593618582025</c:v>
                </c:pt>
                <c:pt idx="3">
                  <c:v>-1.994344323051086</c:v>
                </c:pt>
                <c:pt idx="4">
                  <c:v>7.377237968239817</c:v>
                </c:pt>
                <c:pt idx="5">
                  <c:v>39.53446582620134</c:v>
                </c:pt>
                <c:pt idx="6">
                  <c:v>127.3350094228777</c:v>
                </c:pt>
                <c:pt idx="7">
                  <c:v>28.0284657957298</c:v>
                </c:pt>
                <c:pt idx="8">
                  <c:v>28.78820976512821</c:v>
                </c:pt>
                <c:pt idx="9">
                  <c:v>-1.727831758244847</c:v>
                </c:pt>
                <c:pt idx="10">
                  <c:v>5.20883647084337</c:v>
                </c:pt>
                <c:pt idx="11">
                  <c:v>-5.780460444767042</c:v>
                </c:pt>
                <c:pt idx="12">
                  <c:v>-3.81238331617137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238472"/>
        <c:axId val="2135156072"/>
      </c:scatterChart>
      <c:valAx>
        <c:axId val="2100238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156072"/>
        <c:crosses val="autoZero"/>
        <c:crossBetween val="midCat"/>
      </c:valAx>
      <c:valAx>
        <c:axId val="2135156072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00238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568961</xdr:colOff>
      <xdr:row>82</xdr:row>
      <xdr:rowOff>71120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821266</xdr:colOff>
      <xdr:row>46</xdr:row>
      <xdr:rowOff>8465</xdr:rowOff>
    </xdr:from>
    <xdr:to>
      <xdr:col>15</xdr:col>
      <xdr:colOff>406399</xdr:colOff>
      <xdr:row>75</xdr:row>
      <xdr:rowOff>8466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49</xdr:row>
      <xdr:rowOff>126999</xdr:rowOff>
    </xdr:from>
    <xdr:to>
      <xdr:col>14</xdr:col>
      <xdr:colOff>414867</xdr:colOff>
      <xdr:row>79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482600</xdr:colOff>
      <xdr:row>46</xdr:row>
      <xdr:rowOff>25400</xdr:rowOff>
    </xdr:from>
    <xdr:to>
      <xdr:col>15</xdr:col>
      <xdr:colOff>127000</xdr:colOff>
      <xdr:row>75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533401</xdr:colOff>
      <xdr:row>49</xdr:row>
      <xdr:rowOff>25400</xdr:rowOff>
    </xdr:from>
    <xdr:to>
      <xdr:col>14</xdr:col>
      <xdr:colOff>143934</xdr:colOff>
      <xdr:row>79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AB177"/>
  <sheetViews>
    <sheetView zoomScale="125" zoomScaleNormal="125" zoomScalePageLayoutView="125" workbookViewId="0">
      <selection activeCell="M4" sqref="M4:N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92.906300000000002</v>
      </c>
      <c r="D4">
        <v>1.5304099999999999E-2</v>
      </c>
      <c r="E4" s="21">
        <v>92.907499999999999</v>
      </c>
      <c r="F4" s="21">
        <v>7.76606E-3</v>
      </c>
      <c r="G4" s="11"/>
      <c r="H4" s="11"/>
      <c r="I4" s="7" t="s">
        <v>30</v>
      </c>
      <c r="J4" s="20">
        <f>B4</f>
        <v>-40</v>
      </c>
      <c r="K4">
        <v>92.895799999999994</v>
      </c>
      <c r="L4">
        <v>9.5716599999999992E-3</v>
      </c>
      <c r="M4" s="21">
        <f>E4</f>
        <v>92.907499999999999</v>
      </c>
      <c r="N4" s="21">
        <f>F4</f>
        <v>7.76606E-3</v>
      </c>
      <c r="P4" s="7" t="s">
        <v>30</v>
      </c>
      <c r="Q4" s="20">
        <f>B4</f>
        <v>-40</v>
      </c>
      <c r="R4">
        <v>92.912099999999995</v>
      </c>
      <c r="S4">
        <v>6.7838300000000002E-3</v>
      </c>
      <c r="T4" s="21">
        <v>92.908000000000001</v>
      </c>
      <c r="U4">
        <v>8.9810299999999992E-3</v>
      </c>
    </row>
    <row r="5" spans="1:21">
      <c r="B5">
        <v>-24</v>
      </c>
      <c r="C5">
        <v>92.914299999999997</v>
      </c>
      <c r="D5">
        <v>1.5805300000000001E-2</v>
      </c>
      <c r="E5" s="21">
        <v>92.907499999999999</v>
      </c>
      <c r="F5" s="21">
        <v>8.2230800000000007E-3</v>
      </c>
      <c r="G5" s="3"/>
      <c r="H5" s="3"/>
      <c r="I5" s="3"/>
      <c r="J5" s="20">
        <f t="shared" ref="J5:J16" si="0">B5</f>
        <v>-24</v>
      </c>
      <c r="K5">
        <v>92.894599999999997</v>
      </c>
      <c r="L5">
        <v>8.8590300000000004E-3</v>
      </c>
      <c r="M5" s="21">
        <f t="shared" ref="M5:M16" si="1">E5</f>
        <v>92.907499999999999</v>
      </c>
      <c r="N5" s="21">
        <f t="shared" ref="N5:N16" si="2">F5</f>
        <v>8.2230800000000007E-3</v>
      </c>
      <c r="O5" s="3"/>
      <c r="P5" s="3"/>
      <c r="Q5" s="20">
        <f t="shared" ref="Q5:Q16" si="3">B5</f>
        <v>-24</v>
      </c>
      <c r="R5">
        <v>92.909800000000004</v>
      </c>
      <c r="S5">
        <v>6.8785599999999997E-3</v>
      </c>
      <c r="T5" s="21">
        <v>92.908000000000001</v>
      </c>
      <c r="U5">
        <v>7.8962000000000008E-3</v>
      </c>
    </row>
    <row r="6" spans="1:21">
      <c r="B6">
        <v>-16</v>
      </c>
      <c r="C6">
        <v>92.847999999999999</v>
      </c>
      <c r="D6">
        <v>1.4352999999999999E-2</v>
      </c>
      <c r="E6" s="21">
        <v>92.907499999999999</v>
      </c>
      <c r="F6" s="21">
        <v>8.4584699999999992E-3</v>
      </c>
      <c r="G6"/>
      <c r="I6"/>
      <c r="J6" s="20">
        <f t="shared" si="0"/>
        <v>-16</v>
      </c>
      <c r="K6">
        <v>92.920699999999997</v>
      </c>
      <c r="L6">
        <v>9.1288099999999994E-3</v>
      </c>
      <c r="M6" s="21">
        <f t="shared" si="1"/>
        <v>92.907499999999999</v>
      </c>
      <c r="N6" s="21">
        <f t="shared" si="2"/>
        <v>8.4584699999999992E-3</v>
      </c>
      <c r="O6" s="3"/>
      <c r="P6"/>
      <c r="Q6" s="20">
        <f t="shared" si="3"/>
        <v>-16</v>
      </c>
      <c r="R6">
        <v>92.927800000000005</v>
      </c>
      <c r="S6">
        <v>6.8396400000000001E-3</v>
      </c>
      <c r="T6" s="21">
        <v>92.908000000000001</v>
      </c>
      <c r="U6">
        <v>8.6542000000000008E-3</v>
      </c>
    </row>
    <row r="7" spans="1:21">
      <c r="B7">
        <v>-12</v>
      </c>
      <c r="C7">
        <v>92.624300000000005</v>
      </c>
      <c r="D7">
        <v>1.4730200000000001E-2</v>
      </c>
      <c r="E7" s="21">
        <v>92.907499999999999</v>
      </c>
      <c r="F7" s="21">
        <v>8.9653000000000007E-3</v>
      </c>
      <c r="G7"/>
      <c r="I7"/>
      <c r="J7" s="20">
        <f t="shared" si="0"/>
        <v>-12</v>
      </c>
      <c r="K7">
        <v>92.996200000000002</v>
      </c>
      <c r="L7">
        <v>8.5569900000000004E-3</v>
      </c>
      <c r="M7" s="21">
        <f t="shared" si="1"/>
        <v>92.907499999999999</v>
      </c>
      <c r="N7" s="21">
        <f t="shared" si="2"/>
        <v>8.9653000000000007E-3</v>
      </c>
      <c r="O7" s="11"/>
      <c r="P7"/>
      <c r="Q7" s="20">
        <f t="shared" si="3"/>
        <v>-12</v>
      </c>
      <c r="R7">
        <v>92.992800000000003</v>
      </c>
      <c r="S7">
        <v>6.5897600000000001E-3</v>
      </c>
      <c r="T7" s="21">
        <v>92.908000000000001</v>
      </c>
      <c r="U7">
        <v>1.00158E-2</v>
      </c>
    </row>
    <row r="8" spans="1:21">
      <c r="B8">
        <v>-8</v>
      </c>
      <c r="C8">
        <v>92.779499999999999</v>
      </c>
      <c r="D8">
        <v>1.9320500000000001E-2</v>
      </c>
      <c r="E8" s="21">
        <v>92.905670650265662</v>
      </c>
      <c r="F8" s="21">
        <v>1.54618E-2</v>
      </c>
      <c r="G8"/>
      <c r="I8"/>
      <c r="J8" s="20">
        <f t="shared" si="0"/>
        <v>-8</v>
      </c>
      <c r="K8">
        <v>92.960599999999999</v>
      </c>
      <c r="L8">
        <v>1.12035E-2</v>
      </c>
      <c r="M8" s="21">
        <f t="shared" si="1"/>
        <v>92.905670650265662</v>
      </c>
      <c r="N8" s="21">
        <f t="shared" si="2"/>
        <v>1.54618E-2</v>
      </c>
      <c r="P8"/>
      <c r="Q8" s="20">
        <f t="shared" si="3"/>
        <v>-8</v>
      </c>
      <c r="R8">
        <v>92.849500000000006</v>
      </c>
      <c r="S8">
        <v>9.8867399999999998E-3</v>
      </c>
      <c r="T8" s="21">
        <v>92.905894143939193</v>
      </c>
      <c r="U8">
        <v>1.4636400000000001E-2</v>
      </c>
    </row>
    <row r="9" spans="1:21">
      <c r="B9">
        <v>-4</v>
      </c>
      <c r="C9">
        <v>92.909300000000002</v>
      </c>
      <c r="D9">
        <v>2.8524299999999999E-2</v>
      </c>
      <c r="E9" s="21">
        <v>92.740787804026368</v>
      </c>
      <c r="F9" s="21">
        <v>1.65655E-2</v>
      </c>
      <c r="G9"/>
      <c r="H9"/>
      <c r="I9"/>
      <c r="J9" s="20">
        <f t="shared" si="0"/>
        <v>-4</v>
      </c>
      <c r="K9">
        <v>92.733500000000006</v>
      </c>
      <c r="L9">
        <v>1.7724899999999998E-2</v>
      </c>
      <c r="M9" s="21">
        <f t="shared" si="1"/>
        <v>92.740787804026368</v>
      </c>
      <c r="N9" s="21">
        <f t="shared" si="2"/>
        <v>1.65655E-2</v>
      </c>
      <c r="O9"/>
      <c r="P9"/>
      <c r="Q9" s="20">
        <f t="shared" si="3"/>
        <v>-4</v>
      </c>
      <c r="R9">
        <v>92.689700000000002</v>
      </c>
      <c r="S9">
        <v>1.2704200000000001E-2</v>
      </c>
      <c r="T9" s="21">
        <v>92.72758497681744</v>
      </c>
      <c r="U9">
        <v>1.83012E-2</v>
      </c>
    </row>
    <row r="10" spans="1:21">
      <c r="B10">
        <v>0</v>
      </c>
      <c r="C10">
        <v>92.913700000000006</v>
      </c>
      <c r="D10">
        <v>3.3545499999999999E-2</v>
      </c>
      <c r="E10" s="21">
        <v>92.740786793506558</v>
      </c>
      <c r="F10" s="21">
        <v>1.7989499999999999E-2</v>
      </c>
      <c r="G10"/>
      <c r="H10"/>
      <c r="I10"/>
      <c r="J10" s="20">
        <f t="shared" si="0"/>
        <v>0</v>
      </c>
      <c r="K10">
        <v>92.727999999999994</v>
      </c>
      <c r="L10">
        <v>1.81808E-2</v>
      </c>
      <c r="M10" s="21">
        <f t="shared" si="1"/>
        <v>92.740786793506558</v>
      </c>
      <c r="N10" s="21">
        <f t="shared" si="2"/>
        <v>1.7989499999999999E-2</v>
      </c>
      <c r="O10"/>
      <c r="P10"/>
      <c r="Q10" s="20">
        <f t="shared" si="3"/>
        <v>0</v>
      </c>
      <c r="R10">
        <v>92.663899999999998</v>
      </c>
      <c r="S10">
        <v>1.60958E-2</v>
      </c>
      <c r="T10" s="21">
        <v>92.727583995421242</v>
      </c>
      <c r="U10">
        <v>1.8098900000000001E-2</v>
      </c>
    </row>
    <row r="11" spans="1:21">
      <c r="B11">
        <v>4</v>
      </c>
      <c r="C11">
        <v>92.913399999999996</v>
      </c>
      <c r="D11">
        <v>3.4571699999999997E-2</v>
      </c>
      <c r="E11" s="21">
        <v>92.740787805107928</v>
      </c>
      <c r="F11" s="21">
        <v>1.4538799999999999E-2</v>
      </c>
      <c r="G11"/>
      <c r="H11"/>
      <c r="I11"/>
      <c r="J11" s="20">
        <f t="shared" si="0"/>
        <v>4</v>
      </c>
      <c r="K11">
        <v>92.743200000000002</v>
      </c>
      <c r="L11">
        <v>1.8677300000000001E-2</v>
      </c>
      <c r="M11" s="21">
        <f t="shared" si="1"/>
        <v>92.740787805107928</v>
      </c>
      <c r="N11" s="21">
        <f t="shared" si="2"/>
        <v>1.4538799999999999E-2</v>
      </c>
      <c r="O11"/>
      <c r="P11"/>
      <c r="Q11" s="20">
        <f t="shared" si="3"/>
        <v>4</v>
      </c>
      <c r="R11">
        <v>92.680700000000002</v>
      </c>
      <c r="S11">
        <v>1.35695E-2</v>
      </c>
      <c r="T11" s="21">
        <v>92.72758497681744</v>
      </c>
      <c r="U11">
        <v>1.5768500000000001E-2</v>
      </c>
    </row>
    <row r="12" spans="1:21">
      <c r="B12">
        <v>8</v>
      </c>
      <c r="C12">
        <v>92.800899999999999</v>
      </c>
      <c r="D12">
        <v>2.1220900000000001E-2</v>
      </c>
      <c r="E12" s="21">
        <v>92.905671774108683</v>
      </c>
      <c r="F12" s="21">
        <v>9.4891000000000003E-3</v>
      </c>
      <c r="G12"/>
      <c r="H12"/>
      <c r="I12"/>
      <c r="J12" s="20">
        <f t="shared" si="0"/>
        <v>8</v>
      </c>
      <c r="K12">
        <v>92.952200000000005</v>
      </c>
      <c r="L12">
        <v>1.3049699999999999E-2</v>
      </c>
      <c r="M12" s="21">
        <f t="shared" si="1"/>
        <v>92.905671774108683</v>
      </c>
      <c r="N12" s="21">
        <f t="shared" si="2"/>
        <v>9.4891000000000003E-3</v>
      </c>
      <c r="O12"/>
      <c r="P12"/>
      <c r="Q12" s="20">
        <f t="shared" si="3"/>
        <v>8</v>
      </c>
      <c r="R12">
        <v>92.798000000000002</v>
      </c>
      <c r="S12">
        <v>1.07695E-2</v>
      </c>
      <c r="T12" s="21">
        <v>92.905894143939193</v>
      </c>
      <c r="U12">
        <v>9.8871099999999993E-3</v>
      </c>
    </row>
    <row r="13" spans="1:21">
      <c r="B13">
        <v>12</v>
      </c>
      <c r="C13">
        <v>92.626599999999996</v>
      </c>
      <c r="D13">
        <v>1.51431E-2</v>
      </c>
      <c r="E13" s="21">
        <v>92.907499999999999</v>
      </c>
      <c r="F13" s="21">
        <v>8.9577700000000003E-3</v>
      </c>
      <c r="G13"/>
      <c r="H13"/>
      <c r="I13"/>
      <c r="J13" s="20">
        <f t="shared" si="0"/>
        <v>12</v>
      </c>
      <c r="K13">
        <v>92.993899999999996</v>
      </c>
      <c r="L13">
        <v>9.0417499999999994E-3</v>
      </c>
      <c r="M13" s="21">
        <f t="shared" si="1"/>
        <v>92.907499999999999</v>
      </c>
      <c r="N13" s="21">
        <f t="shared" si="2"/>
        <v>8.9577700000000003E-3</v>
      </c>
      <c r="O13"/>
      <c r="P13"/>
      <c r="Q13" s="20">
        <f t="shared" si="3"/>
        <v>12</v>
      </c>
      <c r="R13">
        <v>92.978700000000003</v>
      </c>
      <c r="S13">
        <v>6.6654899999999996E-3</v>
      </c>
      <c r="T13" s="21">
        <v>92.908000000000001</v>
      </c>
      <c r="U13">
        <v>8.8380400000000001E-3</v>
      </c>
    </row>
    <row r="14" spans="1:21">
      <c r="B14">
        <v>16</v>
      </c>
      <c r="C14">
        <v>92.840100000000007</v>
      </c>
      <c r="D14">
        <v>1.30838E-2</v>
      </c>
      <c r="E14" s="21">
        <v>92.907499999999999</v>
      </c>
      <c r="F14" s="21">
        <v>8.4437499999999999E-3</v>
      </c>
      <c r="H14"/>
      <c r="I14"/>
      <c r="J14" s="20">
        <f t="shared" si="0"/>
        <v>16</v>
      </c>
      <c r="K14">
        <v>92.919499999999999</v>
      </c>
      <c r="L14">
        <v>9.5433199999999992E-3</v>
      </c>
      <c r="M14" s="21">
        <f t="shared" si="1"/>
        <v>92.907499999999999</v>
      </c>
      <c r="N14" s="21">
        <f t="shared" si="2"/>
        <v>8.4437499999999999E-3</v>
      </c>
      <c r="O14"/>
      <c r="P14"/>
      <c r="Q14" s="20">
        <f t="shared" si="3"/>
        <v>16</v>
      </c>
      <c r="R14">
        <v>92.932599999999994</v>
      </c>
      <c r="S14">
        <v>7.0563300000000004E-3</v>
      </c>
      <c r="T14" s="21">
        <v>92.908000000000001</v>
      </c>
      <c r="U14">
        <v>8.5263000000000005E-3</v>
      </c>
    </row>
    <row r="15" spans="1:21">
      <c r="B15">
        <v>24</v>
      </c>
      <c r="C15">
        <v>92.921599999999998</v>
      </c>
      <c r="D15">
        <v>1.4779499999999999E-2</v>
      </c>
      <c r="E15" s="21">
        <v>92.907499999999999</v>
      </c>
      <c r="F15" s="21">
        <v>9.0597799999999999E-3</v>
      </c>
      <c r="H15"/>
      <c r="I15"/>
      <c r="J15" s="20">
        <f t="shared" si="0"/>
        <v>24</v>
      </c>
      <c r="K15">
        <v>92.892600000000002</v>
      </c>
      <c r="L15">
        <v>9.2621200000000004E-3</v>
      </c>
      <c r="M15" s="21">
        <f t="shared" si="1"/>
        <v>92.907499999999999</v>
      </c>
      <c r="N15" s="21">
        <f t="shared" si="2"/>
        <v>9.0597799999999999E-3</v>
      </c>
      <c r="O15"/>
      <c r="P15"/>
      <c r="Q15" s="20">
        <f t="shared" si="3"/>
        <v>24</v>
      </c>
      <c r="R15">
        <v>92.906899999999993</v>
      </c>
      <c r="S15">
        <v>7.0079699999999997E-3</v>
      </c>
      <c r="T15" s="21">
        <v>92.908000000000001</v>
      </c>
      <c r="U15">
        <v>9.2396300000000004E-3</v>
      </c>
    </row>
    <row r="16" spans="1:21">
      <c r="B16">
        <v>40</v>
      </c>
      <c r="C16">
        <v>92.934299999999993</v>
      </c>
      <c r="D16">
        <v>1.5309E-2</v>
      </c>
      <c r="E16" s="21">
        <v>92.907499999999999</v>
      </c>
      <c r="F16" s="21">
        <v>8.2296499999999998E-3</v>
      </c>
      <c r="H16"/>
      <c r="I16"/>
      <c r="J16" s="20">
        <f t="shared" si="0"/>
        <v>40</v>
      </c>
      <c r="K16">
        <v>92.893100000000004</v>
      </c>
      <c r="L16">
        <v>9.1966900000000004E-3</v>
      </c>
      <c r="M16" s="21">
        <f t="shared" si="1"/>
        <v>92.907499999999999</v>
      </c>
      <c r="N16" s="21">
        <f t="shared" si="2"/>
        <v>8.2296499999999998E-3</v>
      </c>
      <c r="O16"/>
      <c r="P16"/>
      <c r="Q16" s="20">
        <f t="shared" si="3"/>
        <v>40</v>
      </c>
      <c r="R16">
        <v>92.905600000000007</v>
      </c>
      <c r="S16">
        <v>7.1891000000000004E-3</v>
      </c>
      <c r="T16" s="21">
        <v>92.908000000000001</v>
      </c>
      <c r="U16">
        <v>9.1296399999999996E-3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9.9537653963643891</v>
      </c>
      <c r="D36" s="6">
        <f>1000000/TAN(E4*PI()/360)*SQRT((D4*PI()/360)^2+(F4*PI()/360)^2)</f>
        <v>142.35152287263872</v>
      </c>
      <c r="F36" s="6">
        <f>1000000*(SIN(M4*PI()/360)/SIN(K4*PI()/360)-1)</f>
        <v>97.062344418752389</v>
      </c>
      <c r="G36" s="6">
        <f>1000000/TAN(M4*PI()/360)*SQRT((L4*PI()/360)^2+(N4*PI()/360)^2)</f>
        <v>102.23953570103811</v>
      </c>
      <c r="H36" s="6"/>
      <c r="I36" s="6">
        <f>1000000*(SIN(T4*PI()/360)/SIN(R4*PI()/360)-1)</f>
        <v>-34.006078891479774</v>
      </c>
      <c r="J36" s="6">
        <f>1000000/TAN(T4*PI()/360)*SQRT((S4*PI()/360)^2+(U4*PI()/360)^2)</f>
        <v>93.357321944776032</v>
      </c>
      <c r="K36" s="18"/>
      <c r="L36" s="7">
        <f>B36</f>
        <v>-40</v>
      </c>
      <c r="M36" s="18">
        <f>(U37/(1+V37)*C36+V37*U37/(1+V37)/(1-2*V37)*C36+W37*X37/(1+X37)/(1-2*X37)*F36+Z37*Y37/(1+Z37)/(1-2*Z37)*I36)/1000</f>
        <v>10.453362002853346</v>
      </c>
      <c r="N36" s="18">
        <f>(W37/(1+X37)*F36+X37*W37/(1+X37)/(1-2*X37)*F36+U37*V37/(1+V37)/(1-2*V37)*C36+Z37*Y37/(1+Z37)/(1-2*Z37)*I36)/1000</f>
        <v>24.524747844931408</v>
      </c>
      <c r="O36" s="18">
        <f>(Y37/(1+Z37)*I36+Z37*Y37/(1+Z37)/(1-2*Z37)*I36+W37*X37/(1+X37)/(1-2*X37)*F36+V37*U37/(1+V37)/(1-2*V37)*C36)/1000</f>
        <v>3.3521563871246749</v>
      </c>
      <c r="Q36" s="18">
        <f>(SQRT((U37/(1+V37)*D36)^2+(V37*U37/(1+V37)/(1-2*V37)*D36)^2+(X37*W37/(1+X37)/(1-2*X37)*G36)^2+(Z37*Y37/(1+Z37)/(1-2*Z37)*J36)^2))/1000</f>
        <v>33.280341664703286</v>
      </c>
      <c r="R36" s="18">
        <f>(SQRT((W37/(1+X37)*G36)^2+(X37*W37/(1+X37)/(1-2*X37)*G36)^2+(V37*U37/(1+V37)/(1-2*V37)*D36)^2+(Z37*Y37/(1+Z37)/(1-2*Z37)*J36)^2))/1000</f>
        <v>29.181593815060992</v>
      </c>
      <c r="S36" s="18">
        <f>(SQRT((Y37/(1+Z37)*J36)^2+(Z37*Y37/(1+Z37)/(1-2*Z37)*J36)^2+(V37*U37/(1+V37)/(1-2*V37)*D36)^2+(X37*W37/(1+X37)/(1-2*X37)*G36)^2))/1000</f>
        <v>28.394194402302659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-56.398856705608402</v>
      </c>
      <c r="D37" s="6">
        <f t="shared" ref="D37:D48" si="6">1000000/TAN(E5*PI()/360)*SQRT((D5*PI()/360)^2+(F5*PI()/360)^2)</f>
        <v>147.78183865325158</v>
      </c>
      <c r="F37" s="6">
        <f>1000000*(SIN(M5*PI()/360)/SIN(K5*PI()/360)-1)</f>
        <v>107.01911156907329</v>
      </c>
      <c r="G37" s="6">
        <f>1000000/TAN(M5*PI()/360)*SQRT((L5*PI()/360)^2+(N5*PI()/360)^2)</f>
        <v>100.25977209427487</v>
      </c>
      <c r="I37" s="6">
        <f>1000000*(SIN(T5*PI()/360)/SIN(R5*PI()/360)-1)</f>
        <v>-14.929940496455352</v>
      </c>
      <c r="J37" s="6">
        <f>1000000/TAN(T5*PI()/360)*SQRT((S5*PI()/360)^2+(U5*PI()/360)^2)</f>
        <v>86.86179480415953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-4.7865656887490475</v>
      </c>
      <c r="N37" s="18">
        <f>(W38/(1+X38)*F37+X38*W38/(1+X38)/(1-2*X38)*F37+U38*V38/(1+V38)/(1-2*V38)*C37+Z38*Y38/(1+Z38)/(1-2*Z38)*I37)/1000</f>
        <v>21.611721494084147</v>
      </c>
      <c r="O37" s="18">
        <f>(Y38/(1+Z38)*I37+Z38*Y38/(1+Z38)/(1-2*Z38)*I37+W38*X38/(1+X38)/(1-2*X38)*F37+V38*U38/(1+V38)/(1-2*V38)*C37)/1000</f>
        <v>1.9122592373449061</v>
      </c>
      <c r="Q37" s="18">
        <f>(SQRT((U38/(1+V38)*D37)^2+(V38*U38/(1+V38)/(1-2*V38)*D37)^2+(X38*W38/(1+X38)/(1-2*X38)*G37)^2+(Z38*Y38/(1+Z38)/(1-2*Z38)*J37)^2))/1000</f>
        <v>33.893249761294918</v>
      </c>
      <c r="R37" s="18">
        <f>(SQRT((W38/(1+X38)*G37)^2+(X38*W38/(1+X38)/(1-2*X38)*G37)^2+(V38*U38/(1+V38)/(1-2*V38)*D37)^2+(Z38*Y38/(1+Z38)/(1-2*Z38)*J37)^2))/1000</f>
        <v>29.002805200034928</v>
      </c>
      <c r="S37" s="18">
        <f>(SQRT((Y38/(1+Z38)*J37)^2+(Z38*Y38/(1+Z38)/(1-2*Z38)*J37)^2+(V38*U38/(1+V38)/(1-2*V38)*D37)^2+(X38*W38/(1+X38)/(1-2*X38)*G37)^2))/1000</f>
        <v>27.852146101846909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493.91184536062838</v>
      </c>
      <c r="D38" s="6">
        <f t="shared" si="6"/>
        <v>138.18898846068669</v>
      </c>
      <c r="F38" s="6">
        <f>1000000*(SIN(M6*PI()/360)/SIN(K6*PI()/360)-1)</f>
        <v>-109.47110633485747</v>
      </c>
      <c r="G38" s="6">
        <f>1000000/TAN(M6*PI()/360)*SQRT((L6*PI()/360)^2+(N6*PI()/360)^2)</f>
        <v>103.22819950331301</v>
      </c>
      <c r="I38" s="6">
        <f>1000000*(SIN(T6*PI()/360)/SIN(R6*PI()/360)-1)</f>
        <v>-164.19126271882689</v>
      </c>
      <c r="J38" s="6">
        <f>1000000/TAN(T6*PI()/360)*SQRT((S6*PI()/360)^2+(U6*PI()/360)^2)</f>
        <v>91.495101681159838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106.46983080313511</v>
      </c>
      <c r="N38" s="18">
        <f>(W39/(1+X39)*F38+X39*W39/(1+X39)/(1-2*X39)*F38+U39*V39/(1+V39)/(1-2*V39)*C38+Z39*Y39/(1+Z39)/(1-2*Z39)*I38)/1000</f>
        <v>9.0002770677104706</v>
      </c>
      <c r="O38" s="18">
        <f>(Y39/(1+Z39)*I38+Z39*Y39/(1+Z39)/(1-2*Z39)*I38+W39*X39/(1+X39)/(1-2*X39)*F38+V39*U39/(1+V39)/(1-2*V39)*C38)/1000</f>
        <v>0.16086719030002133</v>
      </c>
      <c r="Q38" s="18">
        <f>(SQRT((U39/(1+V39)*D38)^2+(V39*U39/(1+V39)/(1-2*V39)*D38)^2+(X39*W39/(1+X39)/(1-2*X39)*G38)^2+(Z39*Y39/(1+Z39)/(1-2*Z39)*J38)^2))/1000</f>
        <v>32.525330144990861</v>
      </c>
      <c r="R38" s="18">
        <f>(SQRT((W39/(1+X39)*G38)^2+(X39*W39/(1+X39)/(1-2*X39)*G38)^2+(V39*U39/(1+V39)/(1-2*V39)*D38)^2+(Z39*Y39/(1+Z39)/(1-2*Z39)*J38)^2))/1000</f>
        <v>28.942261757415562</v>
      </c>
      <c r="S38" s="18">
        <f>(SQRT((Y39/(1+Z39)*J38)^2+(Z39*Y39/(1+Z39)/(1-2*Z39)*J38)^2+(V39*U39/(1+V39)/(1-2*V39)*D38)^2+(X39*W39/(1+X39)/(1-2*X39)*G38)^2))/1000</f>
        <v>27.893293385595996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2357.6492292443072</v>
      </c>
      <c r="D39" s="6">
        <f t="shared" si="6"/>
        <v>143.0333634574778</v>
      </c>
      <c r="F39" s="6">
        <f>1000000*(SIN(M7*PI()/360)/SIN(K7*PI()/360)-1)</f>
        <v>-734.89765792167373</v>
      </c>
      <c r="G39" s="6">
        <f>1000000/TAN(M7*PI()/360)*SQRT((L7*PI()/360)^2+(N7*PI()/360)^2)</f>
        <v>102.80001634868674</v>
      </c>
      <c r="I39" s="6">
        <f>1000000*(SIN(T7*PI()/360)/SIN(R7*PI()/360)-1)</f>
        <v>-702.61450617770117</v>
      </c>
      <c r="J39" s="6">
        <f>1000000/TAN(T7*PI()/360)*SQRT((S7*PI()/360)^2+(U7*PI()/360)^2)</f>
        <v>99.445756786344518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492.32917377048557</v>
      </c>
      <c r="N39" s="18">
        <f>(W40/(1+X40)*F39+X40*W40/(1+X40)/(1-2*X40)*F39+U40*V40/(1+V40)/(1-2*V40)*C39+Z40*Y40/(1+Z40)/(1-2*Z40)*I39)/1000</f>
        <v>-7.2360926178650988</v>
      </c>
      <c r="O39" s="18">
        <f>(Y40/(1+Z40)*I39+Z40*Y40/(1+Z40)/(1-2*Z40)*I39+W40*X40/(1+X40)/(1-2*X40)*F39+V40*U40/(1+V40)/(1-2*V40)*C39)/1000</f>
        <v>-2.0211219515310366</v>
      </c>
      <c r="Q39" s="18">
        <f>(SQRT((U40/(1+V40)*D39)^2+(V40*U40/(1+V40)/(1-2*V40)*D39)^2+(X40*W40/(1+X40)/(1-2*X40)*G39)^2+(Z40*Y40/(1+Z40)/(1-2*Z40)*J39)^2))/1000</f>
        <v>33.681333198796075</v>
      </c>
      <c r="R39" s="18">
        <f>(SQRT((W40/(1+X40)*G39)^2+(X40*W40/(1+X40)/(1-2*X40)*G39)^2+(V40*U40/(1+V40)/(1-2*V40)*D39)^2+(Z40*Y40/(1+Z40)/(1-2*Z40)*J39)^2))/1000</f>
        <v>29.603000122050805</v>
      </c>
      <c r="S39" s="18">
        <f>(SQRT((Y40/(1+Z40)*J39)^2+(Z40*Y40/(1+Z40)/(1-2*Z40)*J39)^2+(V40*U40/(1+V40)/(1-2*V40)*D39)^2+(X40*W40/(1+X40)/(1-2*X40)*G39)^2))/1000</f>
        <v>29.302480870465388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1048.2818372794522</v>
      </c>
      <c r="D40" s="6">
        <f t="shared" si="6"/>
        <v>205.26401642102428</v>
      </c>
      <c r="F40" s="6">
        <f>1000000*(SIN(M8*PI()/360)/SIN(K8*PI()/360)-1)</f>
        <v>-455.31342835891667</v>
      </c>
      <c r="G40" s="6">
        <f>1000000/TAN(M8*PI()/360)*SQRT((L8*PI()/360)^2+(N8*PI()/360)^2)</f>
        <v>158.38466180512484</v>
      </c>
      <c r="I40" s="6">
        <f>1000000*(SIN(T8*PI()/360)/SIN(R8*PI()/360)-1)</f>
        <v>468.12440924259846</v>
      </c>
      <c r="J40" s="6">
        <f>1000000/TAN(T8*PI()/360)*SQRT((S8*PI()/360)^2+(U8*PI()/360)^2)</f>
        <v>146.51069188266925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297.89331129952194</v>
      </c>
      <c r="N40" s="18">
        <f>(W41/(1+X41)*F40+X41*W41/(1+X41)/(1-2*X41)*F40+U41*V41/(1+V41)/(1-2*V41)*C40+Z41*Y41/(1+Z41)/(1-2*Z41)*I40)/1000</f>
        <v>55.004845311785466</v>
      </c>
      <c r="O40" s="18">
        <f>(Y41/(1+Z41)*I40+Z41*Y41/(1+Z41)/(1-2*Z41)*I40+W41*X41/(1+X41)/(1-2*X41)*F40+V41*U41/(1+V41)/(1-2*V41)*C40)/1000</f>
        <v>204.17557292433793</v>
      </c>
      <c r="Q40" s="18">
        <f>(SQRT((U41/(1+V41)*D40)^2+(V41*U41/(1+V41)/(1-2*V41)*D40)^2+(X41*W41/(1+X41)/(1-2*X41)*G40)^2+(Z41*Y41/(1+Z41)/(1-2*Z41)*J40)^2))/1000</f>
        <v>49.001911939042074</v>
      </c>
      <c r="R40" s="18">
        <f>(SQRT((W41/(1+X41)*G40)^2+(X41*W41/(1+X41)/(1-2*X41)*G40)^2+(V41*U41/(1+V41)/(1-2*V41)*D40)^2+(Z41*Y41/(1+Z41)/(1-2*Z41)*J40)^2))/1000</f>
        <v>44.230480433387662</v>
      </c>
      <c r="S40" s="18">
        <f>(SQRT((Y41/(1+Z41)*J40)^2+(Z41*Y41/(1+Z41)/(1-2*Z41)*J40)^2+(V41*U41/(1+V41)/(1-2*V41)*D40)^2+(X41*W41/(1+X41)/(1-2*X41)*G40)^2))/1000</f>
        <v>43.14932644439461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-1398.790889847623</v>
      </c>
      <c r="D41" s="6">
        <f t="shared" si="6"/>
        <v>274.40331585014252</v>
      </c>
      <c r="F41" s="6">
        <f t="shared" ref="F41:F48" si="8">1000000*(SIN(M9*PI()/360)/SIN(K9*PI()/360)-1)</f>
        <v>60.632033838992072</v>
      </c>
      <c r="G41" s="6">
        <f t="shared" ref="G41:G48" si="9">1000000/TAN(M9*PI()/360)*SQRT((L9*PI()/360)^2+(N9*PI()/360)^2)</f>
        <v>201.82282773409665</v>
      </c>
      <c r="I41" s="6">
        <f t="shared" ref="I41:I48" si="10">1000000*(SIN(T9*PI()/360)/SIN(R9*PI()/360)-1)</f>
        <v>315.38720890367244</v>
      </c>
      <c r="J41" s="6">
        <f t="shared" ref="J41:J48" si="11">1000000/TAN(T9*PI()/360)*SQRT((S9*PI()/360)^2+(U9*PI()/360)^2)</f>
        <v>185.37465536472675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-349.87124714387056</v>
      </c>
      <c r="N41" s="18">
        <f t="shared" ref="N41:N48" si="13">(W42/(1+X42)*F41+X42*W42/(1+X42)/(1-2*X42)*F41+U42*V42/(1+V42)/(1-2*V42)*C41+Z42*Y42/(1+Z42)/(1-2*Z42)*I41)/1000</f>
        <v>-114.11831331757125</v>
      </c>
      <c r="O41" s="18">
        <f t="shared" ref="O41:O48" si="14">(Y42/(1+Z42)*I41+Z42*Y42/(1+Z42)/(1-2*Z42)*I41+W42*X42/(1+X42)/(1-2*X42)*F41+V42*U42/(1+V42)/(1-2*V42)*C41)/1000</f>
        <v>-72.965554268661336</v>
      </c>
      <c r="Q41" s="18">
        <f t="shared" ref="Q41:Q48" si="15">(SQRT((U42/(1+V42)*D41)^2+(V42*U42/(1+V42)/(1-2*V42)*D41)^2+(X42*W42/(1+X42)/(1-2*X42)*G41)^2+(Z42*Y42/(1+Z42)/(1-2*Z42)*J41)^2))/1000</f>
        <v>64.593869203177604</v>
      </c>
      <c r="R41" s="18">
        <f t="shared" ref="R41:R48" si="16">(SQRT((W42/(1+X42)*G41)^2+(X42*W42/(1+X42)/(1-2*X42)*G41)^2+(V42*U42/(1+V42)/(1-2*V42)*D41)^2+(Z42*Y42/(1+Z42)/(1-2*Z42)*J41)^2))/1000</f>
        <v>57.187521923210511</v>
      </c>
      <c r="S41" s="18">
        <f t="shared" ref="S41:S48" si="17">(SQRT((Y42/(1+Z42)*J41)^2+(Z42*Y42/(1+Z42)/(1-2*Z42)*J41)^2+(V42*U42/(1+V42)/(1-2*V42)*D41)^2+(X42*W42/(1+X42)/(1-2*X42)*G41)^2))/1000</f>
        <v>55.715561077773515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-1435.2415960223741</v>
      </c>
      <c r="D42" s="6">
        <f t="shared" si="6"/>
        <v>316.65565321891222</v>
      </c>
      <c r="F42" s="6">
        <f t="shared" si="8"/>
        <v>106.38929005279962</v>
      </c>
      <c r="G42" s="6">
        <f t="shared" si="9"/>
        <v>212.76874284512485</v>
      </c>
      <c r="I42" s="6">
        <f t="shared" si="10"/>
        <v>530.33698873550247</v>
      </c>
      <c r="J42" s="6">
        <f t="shared" si="11"/>
        <v>201.53593826248365</v>
      </c>
      <c r="K42" s="18"/>
      <c r="L42" s="7">
        <f t="shared" si="7"/>
        <v>0</v>
      </c>
      <c r="M42" s="18">
        <f t="shared" si="12"/>
        <v>-328.58992125312682</v>
      </c>
      <c r="N42" s="18">
        <f t="shared" si="13"/>
        <v>-79.557239656368012</v>
      </c>
      <c r="O42" s="18">
        <f t="shared" si="14"/>
        <v>-11.073380638392962</v>
      </c>
      <c r="Q42" s="18">
        <f t="shared" si="15"/>
        <v>73.136923340589206</v>
      </c>
      <c r="R42" s="18">
        <f t="shared" si="16"/>
        <v>62.560335242816656</v>
      </c>
      <c r="S42" s="18">
        <f t="shared" si="17"/>
        <v>61.582108256994253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-1432.748620893931</v>
      </c>
      <c r="D43" s="6">
        <f t="shared" si="6"/>
        <v>311.99434332420805</v>
      </c>
      <c r="F43" s="6">
        <f t="shared" si="8"/>
        <v>-20.066125146933622</v>
      </c>
      <c r="G43" s="6">
        <f t="shared" si="9"/>
        <v>196.89888441495941</v>
      </c>
      <c r="I43" s="6">
        <f t="shared" si="10"/>
        <v>390.35628984662731</v>
      </c>
      <c r="J43" s="6">
        <f t="shared" si="11"/>
        <v>173.09992103375359</v>
      </c>
      <c r="K43" s="18"/>
      <c r="L43" s="7">
        <f t="shared" si="7"/>
        <v>4</v>
      </c>
      <c r="M43" s="18">
        <f t="shared" si="12"/>
        <v>-360.16493633716755</v>
      </c>
      <c r="N43" s="18">
        <f t="shared" si="13"/>
        <v>-131.96237933188343</v>
      </c>
      <c r="O43" s="18">
        <f t="shared" si="14"/>
        <v>-65.663373832923583</v>
      </c>
      <c r="Q43" s="18">
        <f t="shared" si="15"/>
        <v>70.553050424789305</v>
      </c>
      <c r="R43" s="18">
        <f t="shared" si="16"/>
        <v>58.731030327284579</v>
      </c>
      <c r="S43" s="18">
        <f t="shared" si="17"/>
        <v>56.741122385754643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870.2502454465133</v>
      </c>
      <c r="D44" s="6">
        <f t="shared" si="6"/>
        <v>192.82297331939208</v>
      </c>
      <c r="F44" s="6">
        <f t="shared" si="8"/>
        <v>-385.71762211436766</v>
      </c>
      <c r="G44" s="6">
        <f t="shared" si="9"/>
        <v>133.83873938158709</v>
      </c>
      <c r="I44" s="6">
        <f t="shared" si="10"/>
        <v>896.21772476289334</v>
      </c>
      <c r="J44" s="6">
        <f t="shared" si="11"/>
        <v>121.26949173831044</v>
      </c>
      <c r="K44" s="18"/>
      <c r="L44" s="7">
        <f t="shared" si="7"/>
        <v>8</v>
      </c>
      <c r="M44" s="18">
        <f t="shared" si="12"/>
        <v>307.8621010528741</v>
      </c>
      <c r="N44" s="18">
        <f t="shared" si="13"/>
        <v>104.97498398534725</v>
      </c>
      <c r="O44" s="18">
        <f t="shared" si="14"/>
        <v>312.05684771167398</v>
      </c>
      <c r="Q44" s="18">
        <f t="shared" si="15"/>
        <v>44.662707248104404</v>
      </c>
      <c r="R44" s="18">
        <f t="shared" si="16"/>
        <v>38.626002599533436</v>
      </c>
      <c r="S44" s="18">
        <f t="shared" si="17"/>
        <v>37.527257017369301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2338.432201386187</v>
      </c>
      <c r="D45" s="6">
        <f t="shared" si="6"/>
        <v>145.93801529917027</v>
      </c>
      <c r="F45" s="6">
        <f t="shared" si="8"/>
        <v>-715.86288792735434</v>
      </c>
      <c r="G45" s="6">
        <f t="shared" si="9"/>
        <v>105.57232647196835</v>
      </c>
      <c r="I45" s="6">
        <f t="shared" si="10"/>
        <v>-585.89464668956646</v>
      </c>
      <c r="J45" s="6">
        <f t="shared" si="11"/>
        <v>91.819318482466898</v>
      </c>
      <c r="K45" s="18"/>
      <c r="L45" s="7">
        <f t="shared" si="7"/>
        <v>12</v>
      </c>
      <c r="M45" s="18">
        <f t="shared" si="12"/>
        <v>503.3438633132759</v>
      </c>
      <c r="N45" s="18">
        <f t="shared" si="13"/>
        <v>9.9577335010884713</v>
      </c>
      <c r="O45" s="18">
        <f t="shared" si="14"/>
        <v>30.95260323950037</v>
      </c>
      <c r="Q45" s="18">
        <f t="shared" si="15"/>
        <v>33.995939490646442</v>
      </c>
      <c r="R45" s="18">
        <f t="shared" si="16"/>
        <v>29.846283453612134</v>
      </c>
      <c r="S45" s="18">
        <f t="shared" si="17"/>
        <v>28.634955380081273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559.5470396708713</v>
      </c>
      <c r="D46" s="6">
        <f t="shared" si="6"/>
        <v>129.16351390178897</v>
      </c>
      <c r="F46" s="6">
        <f t="shared" si="8"/>
        <v>-99.520726234314509</v>
      </c>
      <c r="G46" s="6">
        <f t="shared" si="9"/>
        <v>105.6950957073179</v>
      </c>
      <c r="I46" s="6">
        <f t="shared" si="10"/>
        <v>-203.98259083520554</v>
      </c>
      <c r="J46" s="6">
        <f t="shared" si="11"/>
        <v>91.800537831872248</v>
      </c>
      <c r="K46" s="18"/>
      <c r="L46" s="7">
        <f t="shared" si="7"/>
        <v>16</v>
      </c>
      <c r="M46" s="18">
        <f t="shared" si="12"/>
        <v>121.40904972353519</v>
      </c>
      <c r="N46" s="18">
        <f t="shared" si="13"/>
        <v>14.944256769620587</v>
      </c>
      <c r="O46" s="18">
        <f t="shared" si="14"/>
        <v>-1.9303521274464293</v>
      </c>
      <c r="Q46" s="18">
        <f t="shared" si="15"/>
        <v>31.11108368286876</v>
      </c>
      <c r="R46" s="18">
        <f t="shared" si="16"/>
        <v>28.706653283608951</v>
      </c>
      <c r="S46" s="18">
        <f t="shared" si="17"/>
        <v>27.431098549867819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-116.933689490617</v>
      </c>
      <c r="D47" s="6">
        <f t="shared" si="6"/>
        <v>143.7908464517179</v>
      </c>
      <c r="F47" s="6">
        <f t="shared" si="8"/>
        <v>123.61440778785315</v>
      </c>
      <c r="G47" s="6">
        <f t="shared" si="9"/>
        <v>107.46856053079856</v>
      </c>
      <c r="I47" s="6">
        <f t="shared" si="10"/>
        <v>9.1241934629948673</v>
      </c>
      <c r="J47" s="6">
        <f t="shared" si="11"/>
        <v>96.189657798527179</v>
      </c>
      <c r="K47" s="18"/>
      <c r="L47" s="7">
        <f t="shared" si="7"/>
        <v>24</v>
      </c>
      <c r="M47" s="18">
        <f t="shared" si="12"/>
        <v>-16.974462454456287</v>
      </c>
      <c r="N47" s="18">
        <f t="shared" si="13"/>
        <v>21.88330710591196</v>
      </c>
      <c r="O47" s="18">
        <f t="shared" si="14"/>
        <v>3.3887340226656235</v>
      </c>
      <c r="Q47" s="18">
        <f t="shared" si="15"/>
        <v>33.88730479315398</v>
      </c>
      <c r="R47" s="18">
        <f t="shared" si="16"/>
        <v>30.169540594542763</v>
      </c>
      <c r="S47" s="18">
        <f t="shared" si="17"/>
        <v>29.159229005787402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-222.22057971466035</v>
      </c>
      <c r="D48" s="6">
        <f t="shared" si="6"/>
        <v>144.16820699353536</v>
      </c>
      <c r="F48" s="6">
        <f t="shared" si="8"/>
        <v>119.46550353925112</v>
      </c>
      <c r="G48" s="6">
        <f t="shared" si="9"/>
        <v>102.36660410367568</v>
      </c>
      <c r="I48" s="6">
        <f t="shared" si="10"/>
        <v>19.90766466208882</v>
      </c>
      <c r="J48" s="6">
        <f t="shared" si="11"/>
        <v>96.386538327954852</v>
      </c>
      <c r="K48" s="18"/>
      <c r="L48" s="7">
        <f t="shared" si="7"/>
        <v>40</v>
      </c>
      <c r="M48" s="18">
        <f t="shared" si="12"/>
        <v>-45.934453118020485</v>
      </c>
      <c r="N48" s="18">
        <f t="shared" si="13"/>
        <v>9.260991099919055</v>
      </c>
      <c r="O48" s="18">
        <f t="shared" si="14"/>
        <v>-6.8214290263917796</v>
      </c>
      <c r="Q48" s="18">
        <f t="shared" si="15"/>
        <v>33.728658633335861</v>
      </c>
      <c r="R48" s="18">
        <f t="shared" si="16"/>
        <v>29.473758374751785</v>
      </c>
      <c r="S48" s="18">
        <f t="shared" si="17"/>
        <v>28.942830341085404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honeticPr fontId="0" type="noConversion"/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zoomScale="125" zoomScaleNormal="125" zoomScalePageLayoutView="125" workbookViewId="0">
      <selection activeCell="M8" sqref="M8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92.878299999999996</v>
      </c>
      <c r="D4">
        <v>1.42641E-2</v>
      </c>
      <c r="E4" s="21">
        <v>92.907300000000006</v>
      </c>
      <c r="F4" s="21">
        <v>8.3464300000000002E-3</v>
      </c>
      <c r="G4" s="24"/>
      <c r="H4" s="24"/>
      <c r="I4" s="13" t="s">
        <v>30</v>
      </c>
      <c r="J4" s="20">
        <f>B4</f>
        <v>-16</v>
      </c>
      <c r="K4">
        <v>92.898499999999999</v>
      </c>
      <c r="L4">
        <v>9.1777999999999998E-3</v>
      </c>
      <c r="M4" s="21">
        <f>E4</f>
        <v>92.907300000000006</v>
      </c>
      <c r="N4" s="21">
        <f>F4</f>
        <v>8.3464300000000002E-3</v>
      </c>
      <c r="O4" s="13"/>
      <c r="P4" s="13" t="s">
        <v>30</v>
      </c>
      <c r="Q4" s="20">
        <f>B4</f>
        <v>-16</v>
      </c>
      <c r="R4">
        <v>92.933400000000006</v>
      </c>
      <c r="S4">
        <v>7.39202E-3</v>
      </c>
      <c r="T4" s="21">
        <v>92.908100000000005</v>
      </c>
      <c r="U4" s="21">
        <v>8.8611499999999999E-3</v>
      </c>
    </row>
    <row r="5" spans="1:21">
      <c r="B5">
        <v>-12</v>
      </c>
      <c r="C5">
        <v>92.6935</v>
      </c>
      <c r="D5">
        <v>1.58125E-2</v>
      </c>
      <c r="E5" s="21">
        <v>92.907300000000006</v>
      </c>
      <c r="F5" s="21">
        <v>8.2584800000000003E-3</v>
      </c>
      <c r="G5" s="25"/>
      <c r="H5" s="25"/>
      <c r="I5" s="25"/>
      <c r="J5" s="20">
        <f t="shared" ref="J5:J12" si="0">B5</f>
        <v>-12</v>
      </c>
      <c r="K5">
        <v>92.916300000000007</v>
      </c>
      <c r="L5">
        <v>8.8998399999999991E-3</v>
      </c>
      <c r="M5" s="21">
        <f t="shared" ref="M5:M12" si="1">E5</f>
        <v>92.907300000000006</v>
      </c>
      <c r="N5" s="21">
        <f t="shared" ref="N5:N12" si="2">F5</f>
        <v>8.2584800000000003E-3</v>
      </c>
      <c r="O5" s="25"/>
      <c r="P5" s="25"/>
      <c r="Q5" s="20">
        <f t="shared" ref="Q5:Q12" si="3">B5</f>
        <v>-12</v>
      </c>
      <c r="R5">
        <v>93.023099999999999</v>
      </c>
      <c r="S5">
        <v>7.1467400000000004E-3</v>
      </c>
      <c r="T5" s="21">
        <v>92.908100000000005</v>
      </c>
      <c r="U5" s="21">
        <v>9.4266899999999997E-3</v>
      </c>
    </row>
    <row r="6" spans="1:21">
      <c r="B6">
        <v>-8</v>
      </c>
      <c r="C6">
        <v>92.691599999999994</v>
      </c>
      <c r="D6">
        <v>1.89223E-2</v>
      </c>
      <c r="E6" s="21">
        <v>92.907274603547762</v>
      </c>
      <c r="F6" s="21">
        <v>1.17033E-2</v>
      </c>
      <c r="G6" s="21"/>
      <c r="H6" s="13"/>
      <c r="I6" s="21"/>
      <c r="J6" s="20">
        <f t="shared" si="0"/>
        <v>-8</v>
      </c>
      <c r="K6">
        <v>92.935400000000001</v>
      </c>
      <c r="L6">
        <v>8.8723599999999993E-3</v>
      </c>
      <c r="M6" s="21">
        <f t="shared" si="1"/>
        <v>92.907274603547762</v>
      </c>
      <c r="N6" s="21">
        <f t="shared" si="2"/>
        <v>1.17033E-2</v>
      </c>
      <c r="O6" s="25"/>
      <c r="P6" s="21"/>
      <c r="Q6" s="20">
        <f t="shared" si="3"/>
        <v>-8</v>
      </c>
      <c r="R6">
        <v>92.878699999999995</v>
      </c>
      <c r="S6">
        <v>8.4300799999999995E-3</v>
      </c>
      <c r="T6" s="21">
        <v>92.908099999978205</v>
      </c>
      <c r="U6" s="21">
        <v>1.24571E-2</v>
      </c>
    </row>
    <row r="7" spans="1:21">
      <c r="B7">
        <v>-4</v>
      </c>
      <c r="C7">
        <v>92.894099999999995</v>
      </c>
      <c r="D7">
        <v>3.2177900000000002E-2</v>
      </c>
      <c r="E7" s="21">
        <v>92.752716918833144</v>
      </c>
      <c r="F7" s="21">
        <v>1.6373100000000002E-2</v>
      </c>
      <c r="G7" s="21"/>
      <c r="H7" s="13"/>
      <c r="I7" s="21"/>
      <c r="J7" s="20">
        <f t="shared" si="0"/>
        <v>-4</v>
      </c>
      <c r="K7">
        <v>92.755099999999999</v>
      </c>
      <c r="L7">
        <v>1.6215199999999999E-2</v>
      </c>
      <c r="M7" s="21">
        <f t="shared" si="1"/>
        <v>92.752716918833144</v>
      </c>
      <c r="N7" s="21">
        <f t="shared" si="2"/>
        <v>1.6373100000000002E-2</v>
      </c>
      <c r="O7" s="24"/>
      <c r="P7" s="21"/>
      <c r="Q7" s="20">
        <f t="shared" si="3"/>
        <v>-4</v>
      </c>
      <c r="R7">
        <v>92.730900000000005</v>
      </c>
      <c r="S7">
        <v>1.46412E-2</v>
      </c>
      <c r="T7" s="21">
        <v>92.795957807205895</v>
      </c>
      <c r="U7" s="21">
        <v>1.62495E-2</v>
      </c>
    </row>
    <row r="8" spans="1:21">
      <c r="B8">
        <v>0</v>
      </c>
      <c r="C8">
        <v>92.926100000000005</v>
      </c>
      <c r="D8">
        <v>3.3780900000000003E-2</v>
      </c>
      <c r="E8" s="21">
        <v>92.752553900903379</v>
      </c>
      <c r="F8" s="21">
        <v>1.67718E-2</v>
      </c>
      <c r="G8" s="21"/>
      <c r="H8" s="13"/>
      <c r="I8" s="21"/>
      <c r="J8" s="20">
        <f t="shared" si="0"/>
        <v>0</v>
      </c>
      <c r="K8">
        <v>92.7179</v>
      </c>
      <c r="L8">
        <v>1.7152799999999999E-2</v>
      </c>
      <c r="M8" s="21">
        <f t="shared" si="1"/>
        <v>92.752553900903379</v>
      </c>
      <c r="N8" s="21">
        <f t="shared" si="2"/>
        <v>1.67718E-2</v>
      </c>
      <c r="O8" s="13"/>
      <c r="P8" s="21"/>
      <c r="Q8" s="20">
        <f t="shared" si="3"/>
        <v>0</v>
      </c>
      <c r="R8">
        <v>92.6892</v>
      </c>
      <c r="S8">
        <v>1.7810099999999999E-2</v>
      </c>
      <c r="T8" s="21">
        <v>92.730638117211313</v>
      </c>
      <c r="U8" s="21">
        <v>1.92026E-2</v>
      </c>
    </row>
    <row r="9" spans="1:21">
      <c r="B9">
        <v>4</v>
      </c>
      <c r="C9">
        <v>92.908299999999997</v>
      </c>
      <c r="D9">
        <v>2.9467299999999998E-2</v>
      </c>
      <c r="E9" s="21">
        <v>92.752716991720263</v>
      </c>
      <c r="F9" s="21">
        <v>9.9864900000000006E-3</v>
      </c>
      <c r="G9" s="21"/>
      <c r="H9" s="21"/>
      <c r="I9" s="21"/>
      <c r="J9" s="20">
        <f t="shared" si="0"/>
        <v>4</v>
      </c>
      <c r="K9">
        <v>92.721199999999996</v>
      </c>
      <c r="L9">
        <v>1.89924E-2</v>
      </c>
      <c r="M9" s="21">
        <f t="shared" si="1"/>
        <v>92.752716991720263</v>
      </c>
      <c r="N9" s="21">
        <f t="shared" si="2"/>
        <v>9.9864900000000006E-3</v>
      </c>
      <c r="O9" s="21"/>
      <c r="P9" s="21"/>
      <c r="Q9" s="20">
        <f t="shared" si="3"/>
        <v>4</v>
      </c>
      <c r="R9">
        <v>92.715100000000007</v>
      </c>
      <c r="S9">
        <v>1.5465599999999999E-2</v>
      </c>
      <c r="T9" s="21">
        <v>92.795957807205895</v>
      </c>
      <c r="U9" s="21">
        <v>9.3808199999999998E-3</v>
      </c>
    </row>
    <row r="10" spans="1:21">
      <c r="B10">
        <v>8</v>
      </c>
      <c r="C10">
        <v>92.7239</v>
      </c>
      <c r="D10">
        <v>2.09261E-2</v>
      </c>
      <c r="E10" s="21">
        <v>92.9072746165415</v>
      </c>
      <c r="F10" s="21">
        <v>9.8538400000000009E-3</v>
      </c>
      <c r="G10" s="21"/>
      <c r="H10" s="21"/>
      <c r="I10" s="21"/>
      <c r="J10" s="20">
        <f t="shared" si="0"/>
        <v>8</v>
      </c>
      <c r="K10">
        <v>92.9358</v>
      </c>
      <c r="L10">
        <v>9.9062000000000004E-3</v>
      </c>
      <c r="M10" s="21">
        <f t="shared" si="1"/>
        <v>92.9072746165415</v>
      </c>
      <c r="N10" s="21">
        <f t="shared" si="2"/>
        <v>9.8538400000000009E-3</v>
      </c>
      <c r="O10" s="21"/>
      <c r="P10" s="21"/>
      <c r="Q10" s="20">
        <f t="shared" si="3"/>
        <v>8</v>
      </c>
      <c r="R10">
        <v>92.854299999999995</v>
      </c>
      <c r="S10">
        <v>8.3853999999999995E-3</v>
      </c>
      <c r="T10" s="21">
        <v>92.908099999978205</v>
      </c>
      <c r="U10" s="21">
        <v>8.0072000000000008E-3</v>
      </c>
    </row>
    <row r="11" spans="1:21">
      <c r="B11">
        <v>12</v>
      </c>
      <c r="C11">
        <v>92.650199999999998</v>
      </c>
      <c r="D11">
        <v>1.6807900000000001E-2</v>
      </c>
      <c r="E11" s="21">
        <v>92.907300000000006</v>
      </c>
      <c r="F11" s="21">
        <v>8.8286000000000007E-3</v>
      </c>
      <c r="G11" s="21"/>
      <c r="H11" s="21"/>
      <c r="I11" s="21"/>
      <c r="J11" s="20">
        <f t="shared" si="0"/>
        <v>12</v>
      </c>
      <c r="K11">
        <v>92.921999999999997</v>
      </c>
      <c r="L11">
        <v>1.01078E-2</v>
      </c>
      <c r="M11" s="21">
        <f t="shared" si="1"/>
        <v>92.907300000000006</v>
      </c>
      <c r="N11" s="21">
        <f t="shared" si="2"/>
        <v>8.8286000000000007E-3</v>
      </c>
      <c r="O11" s="21"/>
      <c r="P11" s="21"/>
      <c r="Q11" s="20">
        <f t="shared" si="3"/>
        <v>12</v>
      </c>
      <c r="R11">
        <v>93.011899999999997</v>
      </c>
      <c r="S11">
        <v>7.4774799999999999E-3</v>
      </c>
      <c r="T11" s="21">
        <v>92.908100000000005</v>
      </c>
      <c r="U11" s="21">
        <v>9.3276499999999998E-3</v>
      </c>
    </row>
    <row r="12" spans="1:21">
      <c r="B12">
        <v>16</v>
      </c>
      <c r="C12">
        <v>92.875799999999998</v>
      </c>
      <c r="D12">
        <v>1.66602E-2</v>
      </c>
      <c r="E12" s="21">
        <v>92.907300000000006</v>
      </c>
      <c r="F12" s="21">
        <v>9.3054899999999996E-3</v>
      </c>
      <c r="G12" s="21"/>
      <c r="H12" s="21"/>
      <c r="I12" s="21"/>
      <c r="J12" s="20">
        <f t="shared" si="0"/>
        <v>16</v>
      </c>
      <c r="K12">
        <v>92.896600000000007</v>
      </c>
      <c r="L12">
        <v>9.3478599999999995E-3</v>
      </c>
      <c r="M12" s="21">
        <f t="shared" si="1"/>
        <v>92.907300000000006</v>
      </c>
      <c r="N12" s="21">
        <f t="shared" si="2"/>
        <v>9.3054899999999996E-3</v>
      </c>
      <c r="O12" s="21"/>
      <c r="P12" s="21"/>
      <c r="Q12" s="20">
        <f t="shared" si="3"/>
        <v>16</v>
      </c>
      <c r="R12">
        <v>92.938900000000004</v>
      </c>
      <c r="S12">
        <v>7.1491699999999998E-3</v>
      </c>
      <c r="T12" s="21">
        <v>92.908100000000005</v>
      </c>
      <c r="U12" s="21">
        <v>8.0513700000000004E-3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240.63636399862531</v>
      </c>
      <c r="D36" s="6">
        <f>1000000/TAN(E4*PI()/360)*SQRT((D4*PI()/360)^2+(F4*PI()/360)^2)</f>
        <v>137.08300822563479</v>
      </c>
      <c r="F36" s="6">
        <f>1000000*(SIN(M4*PI()/360)/SIN(K4*PI()/360)-1)</f>
        <v>73.001683524198668</v>
      </c>
      <c r="G36" s="6">
        <f>1000000/TAN(M4*PI()/360)*SQRT((L4*PI()/360)^2+(N4*PI()/360)^2)</f>
        <v>102.89945637067908</v>
      </c>
      <c r="H36" s="6"/>
      <c r="I36" s="6">
        <f>1000000*(SIN(T4*PI()/360)/SIN(R4*PI()/360)-1)</f>
        <v>-209.78471508592554</v>
      </c>
      <c r="J36" s="6">
        <f>1000000/TAN(T4*PI()/360)*SQRT((S4*PI()/360)^2+(U4*PI()/360)^2)</f>
        <v>95.716088075681796</v>
      </c>
      <c r="K36" s="18"/>
      <c r="L36" s="7">
        <f>B36</f>
        <v>-16</v>
      </c>
      <c r="M36" s="18">
        <f>(U37/(1+V37)*C36+V37*U37/(1+V37)/(1-2*V37)*C36+W37*X37/(1+X37)/(1-2*X37)*F36+Z37*Y37/(1+Z37)/(1-2*Z37)*I36)/1000</f>
        <v>51.454258691171397</v>
      </c>
      <c r="N36" s="18">
        <f>(W37/(1+X37)*F36+X37*W37/(1+X37)/(1-2*X37)*F36+U37*V37/(1+V37)/(1-2*V37)*C36+Z37*Y37/(1+Z37)/(1-2*Z37)*I36)/1000</f>
        <v>24.374810306840939</v>
      </c>
      <c r="O36" s="18">
        <f>(Y37/(1+Z37)*I36+Z37*Y37/(1+Z37)/(1-2*Z37)*I36+W37*X37/(1+X37)/(1-2*X37)*F36+V37*U37/(1+V37)/(1-2*V37)*C36)/1000</f>
        <v>-21.306069468640661</v>
      </c>
      <c r="Q36" s="18">
        <f>(SQRT((U37/(1+V37)*D36)^2+(V37*U37/(1+V37)/(1-2*V37)*D36)^2+(X37*W37/(1+X37)/(1-2*X37)*G36)^2+(Z37*Y37/(1+Z37)/(1-2*Z37)*J36)^2))/1000</f>
        <v>32.497512479876903</v>
      </c>
      <c r="R36" s="18">
        <f>(SQRT((W37/(1+X37)*G36)^2+(X37*W37/(1+X37)/(1-2*X37)*G36)^2+(V37*U37/(1+V37)/(1-2*V37)*D36)^2+(Z37*Y37/(1+Z37)/(1-2*Z37)*J36)^2))/1000</f>
        <v>29.01761328077129</v>
      </c>
      <c r="S36" s="18">
        <f>(SQRT((Y37/(1+Z37)*J36)^2+(Z37*Y37/(1+Z37)/(1-2*Z37)*J36)^2+(V37*U37/(1+V37)/(1-2*V37)*D36)^2+(X37*W37/(1+X37)/(1-2*X37)*G36)^2))/1000</f>
        <v>28.368853728839344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4">B5</f>
        <v>-12</v>
      </c>
      <c r="C37" s="6">
        <f t="shared" ref="C37:C44" si="5">1000000*(SIN(E5*PI()/360)/SIN(C5*PI()/360)-1)</f>
        <v>1778.3042260255399</v>
      </c>
      <c r="D37" s="6">
        <f t="shared" ref="D37:D44" si="6">1000000/TAN(E5*PI()/360)*SQRT((D5*PI()/360)^2+(F5*PI()/360)^2)</f>
        <v>147.97104309651286</v>
      </c>
      <c r="F37" s="6">
        <f>1000000*(SIN(M5*PI()/360)/SIN(K5*PI()/360)-1)</f>
        <v>-74.64369066445542</v>
      </c>
      <c r="G37" s="6">
        <f>1000000/TAN(M5*PI()/360)*SQRT((L5*PI()/360)^2+(N5*PI()/360)^2)</f>
        <v>100.70798481664517</v>
      </c>
      <c r="I37" s="6">
        <f>1000000*(SIN(T5*PI()/360)/SIN(R5*PI()/360)-1)</f>
        <v>-952.46597870657365</v>
      </c>
      <c r="J37" s="6">
        <f>1000000/TAN(T5*PI()/360)*SQRT((S5*PI()/360)^2+(U5*PI()/360)^2)</f>
        <v>98.121301867792425</v>
      </c>
      <c r="K37" s="18"/>
      <c r="L37" s="7">
        <f t="shared" ref="L37:L44" si="7">B37</f>
        <v>-12</v>
      </c>
      <c r="M37" s="18">
        <f>(U38/(1+V38)*C37+V38*U38/(1+V38)/(1-2*V38)*C37+W38*X38/(1+X38)/(1-2*X38)*F37+Z38*Y38/(1+Z38)/(1-2*Z38)*I37)/1000</f>
        <v>378.27463856803746</v>
      </c>
      <c r="N37" s="18">
        <f>(W38/(1+X38)*F37+X38*W38/(1+X38)/(1-2*X38)*F37+U38*V38/(1+V38)/(1-2*V38)*C37+Z38*Y38/(1+Z38)/(1-2*Z38)*I37)/1000</f>
        <v>78.952282795038315</v>
      </c>
      <c r="O37" s="18">
        <f>(Y38/(1+Z38)*I37+Z38*Y38/(1+Z38)/(1-2*Z38)*I37+W38*X38/(1+X38)/(1-2*X38)*F37+V38*U38/(1+V38)/(1-2*V38)*C37)/1000</f>
        <v>-62.849779119457672</v>
      </c>
      <c r="Q37" s="18">
        <f>(SQRT((U38/(1+V38)*D37)^2+(V38*U38/(1+V38)/(1-2*V38)*D37)^2+(X38*W38/(1+X38)/(1-2*X38)*G37)^2+(Z38*Y38/(1+Z38)/(1-2*Z38)*J37)^2))/1000</f>
        <v>34.393723900010201</v>
      </c>
      <c r="R37" s="18">
        <f>(SQRT((W38/(1+X38)*G37)^2+(X38*W38/(1+X38)/(1-2*X38)*G37)^2+(V38*U38/(1+V38)/(1-2*V38)*D37)^2+(Z38*Y38/(1+Z38)/(1-2*Z38)*J37)^2))/1000</f>
        <v>29.60116359463899</v>
      </c>
      <c r="S37" s="18">
        <f>(SQRT((Y38/(1+Z38)*J37)^2+(Z38*Y38/(1+Z38)/(1-2*Z38)*J37)^2+(V38*U38/(1+V38)/(1-2*V38)*D37)^2+(X38*W38/(1+X38)/(1-2*X38)*G37)^2))/1000</f>
        <v>29.373596609515133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-8</v>
      </c>
      <c r="C38" s="6">
        <f t="shared" si="5"/>
        <v>1793.9406400750979</v>
      </c>
      <c r="D38" s="6">
        <f t="shared" si="6"/>
        <v>184.54947579495436</v>
      </c>
      <c r="F38" s="6">
        <f>1000000*(SIN(M6*PI()/360)/SIN(K6*PI()/360)-1)</f>
        <v>-233.20745541111077</v>
      </c>
      <c r="G38" s="6">
        <f>1000000/TAN(M6*PI()/360)*SQRT((L6*PI()/360)^2+(N6*PI()/360)^2)</f>
        <v>121.81818679695466</v>
      </c>
      <c r="I38" s="6">
        <f>1000000*(SIN(T6*PI()/360)/SIN(R6*PI()/360)-1)</f>
        <v>243.95333271676202</v>
      </c>
      <c r="J38" s="6">
        <f>1000000/TAN(T6*PI()/360)*SQRT((S6*PI()/360)^2+(U6*PI()/360)^2)</f>
        <v>124.76275206569916</v>
      </c>
      <c r="K38" s="18"/>
      <c r="L38" s="7">
        <f t="shared" si="7"/>
        <v>-8</v>
      </c>
      <c r="M38" s="18">
        <f>(U39/(1+V39)*C38+V39*U39/(1+V39)/(1-2*V39)*C38+W39*X39/(1+X39)/(1-2*X39)*F38+Z39*Y39/(1+Z39)/(1-2*Z39)*I38)/1000</f>
        <v>508.43512377172192</v>
      </c>
      <c r="N38" s="18">
        <f>(W39/(1+X39)*F38+X39*W39/(1+X39)/(1-2*X39)*F38+U39*V39/(1+V39)/(1-2*V39)*C38+Z39*Y39/(1+Z39)/(1-2*Z39)*I38)/1000</f>
        <v>180.97273911625749</v>
      </c>
      <c r="O38" s="18">
        <f>(Y39/(1+Z39)*I38+Z39*Y39/(1+Z39)/(1-2*Z39)*I38+W39*X39/(1+X39)/(1-2*X39)*F38+V39*U39/(1+V39)/(1-2*V39)*C38)/1000</f>
        <v>258.05255873691385</v>
      </c>
      <c r="Q38" s="18">
        <f>(SQRT((U39/(1+V39)*D38)^2+(V39*U39/(1+V39)/(1-2*V39)*D38)^2+(X39*W39/(1+X39)/(1-2*X39)*G38)^2+(Z39*Y39/(1+Z39)/(1-2*Z39)*J38)^2))/1000</f>
        <v>42.836474954216868</v>
      </c>
      <c r="R38" s="18">
        <f>(SQRT((W39/(1+X39)*G38)^2+(X39*W39/(1+X39)/(1-2*X39)*G38)^2+(V39*U39/(1+V39)/(1-2*V39)*D38)^2+(Z39*Y39/(1+Z39)/(1-2*Z39)*J38)^2))/1000</f>
        <v>36.516492898202451</v>
      </c>
      <c r="S38" s="18">
        <f>(SQRT((Y39/(1+Z39)*J38)^2+(Z39*Y39/(1+Z39)/(1-2*Z39)*J38)^2+(V39*U39/(1+V39)/(1-2*V39)*D38)^2+(X39*W39/(1+X39)/(1-2*X39)*G38)^2))/1000</f>
        <v>36.775003870401669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-4</v>
      </c>
      <c r="C39" s="6">
        <f t="shared" si="5"/>
        <v>-1173.7623724168423</v>
      </c>
      <c r="D39" s="6">
        <f t="shared" si="6"/>
        <v>300.28172438240335</v>
      </c>
      <c r="F39" s="6">
        <f>1000000*(SIN(M7*PI()/360)/SIN(K7*PI()/360)-1)</f>
        <v>-19.819814992216855</v>
      </c>
      <c r="G39" s="6">
        <f>1000000/TAN(M7*PI()/360)*SQRT((L7*PI()/360)^2+(N7*PI()/360)^2)</f>
        <v>191.65754173929895</v>
      </c>
      <c r="I39" s="6">
        <f>1000000*(SIN(T7*PI()/360)/SIN(R7*PI()/360)-1)</f>
        <v>541.14013062434015</v>
      </c>
      <c r="J39" s="6">
        <f>1000000/TAN(T7*PI()/360)*SQRT((S7*PI()/360)^2+(U7*PI()/360)^2)</f>
        <v>181.78018272264981</v>
      </c>
      <c r="K39" s="18"/>
      <c r="L39" s="7">
        <f t="shared" si="7"/>
        <v>-4</v>
      </c>
      <c r="M39" s="18">
        <f>(U40/(1+V40)*C39+V40*U40/(1+V40)/(1-2*V40)*C39+W40*X40/(1+X40)/(1-2*X40)*F39+Z40*Y40/(1+Z40)/(1-2*Z40)*I39)/1000</f>
        <v>-268.65363242394619</v>
      </c>
      <c r="N39" s="18">
        <f>(W40/(1+X40)*F39+X40*W40/(1+X40)/(1-2*X40)*F39+U40*V40/(1+V40)/(1-2*V40)*C39+Z40*Y40/(1+Z40)/(1-2*Z40)*I39)/1000</f>
        <v>-82.247526993814418</v>
      </c>
      <c r="O39" s="18">
        <f>(Y40/(1+Z40)*I39+Z40*Y40/(1+Z40)/(1-2*Z40)*I39+W40*X40/(1+X40)/(1-2*X40)*F39+V40*U40/(1+V40)/(1-2*V40)*C39)/1000</f>
        <v>8.3690796057832202</v>
      </c>
      <c r="Q39" s="18">
        <f>(SQRT((U40/(1+V40)*D39)^2+(V40*U40/(1+V40)/(1-2*V40)*D39)^2+(X40*W40/(1+X40)/(1-2*X40)*G39)^2+(Z40*Y40/(1+Z40)/(1-2*Z40)*J39)^2))/1000</f>
        <v>68.561346819238963</v>
      </c>
      <c r="R39" s="18">
        <f>(SQRT((W40/(1+X40)*G39)^2+(X40*W40/(1+X40)/(1-2*X40)*G39)^2+(V40*U40/(1+V40)/(1-2*V40)*D39)^2+(Z40*Y40/(1+Z40)/(1-2*Z40)*J39)^2))/1000</f>
        <v>57.500001588468209</v>
      </c>
      <c r="S39" s="18">
        <f>(SQRT((Y40/(1+Z40)*J39)^2+(Z40*Y40/(1+Z40)/(1-2*Z40)*J39)^2+(V40*U40/(1+V40)/(1-2*V40)*D39)^2+(X40*W40/(1+X40)/(1-2*X40)*G39)^2))/1000</f>
        <v>56.656843609550215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0</v>
      </c>
      <c r="C40" s="6">
        <f t="shared" si="5"/>
        <v>-1440.187132787263</v>
      </c>
      <c r="D40" s="6">
        <f t="shared" si="6"/>
        <v>313.68424147810964</v>
      </c>
      <c r="F40" s="6">
        <f>1000000*(SIN(M8*PI()/360)/SIN(K8*PI()/360)-1)</f>
        <v>288.35107454416863</v>
      </c>
      <c r="G40" s="6">
        <f>1000000/TAN(M8*PI()/360)*SQRT((L8*PI()/360)^2+(N8*PI()/360)^2)</f>
        <v>199.5273662014076</v>
      </c>
      <c r="I40" s="6">
        <f>1000000*(SIN(T8*PI()/360)/SIN(R8*PI()/360)-1)</f>
        <v>344.96401953254542</v>
      </c>
      <c r="J40" s="6">
        <f>1000000/TAN(T8*PI()/360)*SQRT((S8*PI()/360)^2+(U8*PI()/360)^2)</f>
        <v>217.91371417016674</v>
      </c>
      <c r="K40" s="18"/>
      <c r="L40" s="7">
        <f t="shared" si="7"/>
        <v>0</v>
      </c>
      <c r="M40" s="18">
        <f>(U41/(1+V41)*C40+V41*U41/(1+V41)/(1-2*V41)*C40+W41*X41/(1+X41)/(1-2*X41)*F40+Z41*Y41/(1+Z41)/(1-2*Z41)*I40)/1000</f>
        <v>-330.40126460172047</v>
      </c>
      <c r="N40" s="18">
        <f>(W41/(1+X41)*F40+X41*W41/(1+X41)/(1-2*X41)*F40+U41*V41/(1+V41)/(1-2*V41)*C40+Z41*Y41/(1+Z41)/(1-2*Z41)*I40)/1000</f>
        <v>-51.175861878950805</v>
      </c>
      <c r="O40" s="18">
        <f>(Y41/(1+Z41)*I40+Z41*Y41/(1+Z41)/(1-2*Z41)*I40+W41*X41/(1+X41)/(1-2*X41)*F40+V41*U41/(1+V41)/(1-2*V41)*C40)/1000</f>
        <v>-42.030693842366858</v>
      </c>
      <c r="Q40" s="18">
        <f>(SQRT((U41/(1+V41)*D40)^2+(V41*U41/(1+V41)/(1-2*V41)*D40)^2+(X41*W41/(1+X41)/(1-2*X41)*G40)^2+(Z41*Y41/(1+Z41)/(1-2*Z41)*J40)^2))/1000</f>
        <v>72.755359926842004</v>
      </c>
      <c r="R40" s="18">
        <f>(SQRT((W41/(1+X41)*G40)^2+(X41*W41/(1+X41)/(1-2*X41)*G40)^2+(V41*U41/(1+V41)/(1-2*V41)*D40)^2+(Z41*Y41/(1+Z41)/(1-2*Z41)*J40)^2))/1000</f>
        <v>61.355873914888626</v>
      </c>
      <c r="S40" s="18">
        <f>(SQRT((Y41/(1+Z41)*J40)^2+(Z41*Y41/(1+Z41)/(1-2*Z41)*J40)^2+(V41*U41/(1+V41)/(1-2*V41)*D40)^2+(X41*W41/(1+X41)/(1-2*X41)*G40)^2))/1000</f>
        <v>62.966860748997021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4</v>
      </c>
      <c r="C41" s="6">
        <f t="shared" si="5"/>
        <v>-1291.413942520081</v>
      </c>
      <c r="D41" s="6">
        <f t="shared" si="6"/>
        <v>258.77564204301831</v>
      </c>
      <c r="F41" s="6">
        <f t="shared" ref="F41:F44" si="8">1000000*(SIN(M9*PI()/360)/SIN(K9*PI()/360)-1)</f>
        <v>262.23786023615855</v>
      </c>
      <c r="G41" s="6">
        <f t="shared" ref="G41:G44" si="9">1000000/TAN(M9*PI()/360)*SQRT((L9*PI()/360)^2+(N9*PI()/360)^2)</f>
        <v>178.46835257209725</v>
      </c>
      <c r="I41" s="6">
        <f t="shared" ref="I41:I44" si="10">1000000*(SIN(T9*PI()/360)/SIN(R9*PI()/360)-1)</f>
        <v>672.69902196742669</v>
      </c>
      <c r="J41" s="6">
        <f t="shared" ref="J41:J44" si="11">1000000/TAN(T9*PI()/360)*SQRT((S9*PI()/360)^2+(U9*PI()/360)^2)</f>
        <v>150.32886140309259</v>
      </c>
      <c r="K41" s="18"/>
      <c r="L41" s="7">
        <f t="shared" si="7"/>
        <v>4</v>
      </c>
      <c r="M41" s="18">
        <f t="shared" ref="M41:M44" si="12">(U42/(1+V42)*C41+V42*U42/(1+V42)/(1-2*V42)*C41+W42*X42/(1+X42)/(1-2*X42)*F41+Z42*Y42/(1+Z42)/(1-2*Z42)*I41)/1000</f>
        <v>-251.80158840697308</v>
      </c>
      <c r="N41" s="18">
        <f t="shared" ref="N41:N44" si="13">(W42/(1+X42)*F41+X42*W42/(1+X42)/(1-2*X42)*F41+U42*V42/(1+V42)/(1-2*V42)*C41+Z42*Y42/(1+Z42)/(1-2*Z42)*I41)/1000</f>
        <v>-0.82706642327291779</v>
      </c>
      <c r="O41" s="18">
        <f t="shared" ref="O41:O44" si="14">(Y42/(1+Z42)*I41+Z42*Y42/(1+Z42)/(1-2*Z42)*I41+W42*X42/(1+X42)/(1-2*X42)*F41+V42*U42/(1+V42)/(1-2*V42)*C41)/1000</f>
        <v>65.478198164085768</v>
      </c>
      <c r="Q41" s="18">
        <f t="shared" ref="Q41:Q44" si="15">(SQRT((U42/(1+V42)*D41)^2+(V42*U42/(1+V42)/(1-2*V42)*D41)^2+(X42*W42/(1+X42)/(1-2*X42)*G41)^2+(Z42*Y42/(1+Z42)/(1-2*Z42)*J41)^2))/1000</f>
        <v>59.410261853940654</v>
      </c>
      <c r="R41" s="18">
        <f t="shared" ref="R41:R44" si="16">(SQRT((W42/(1+X42)*G41)^2+(X42*W42/(1+X42)/(1-2*X42)*G41)^2+(V42*U42/(1+V42)/(1-2*V42)*D41)^2+(Z42*Y42/(1+Z42)/(1-2*Z42)*J41)^2))/1000</f>
        <v>51.120386749067094</v>
      </c>
      <c r="S41" s="18">
        <f t="shared" ref="S41:S44" si="17">(SQRT((Y42/(1+Z42)*J41)^2+(Z42*Y42/(1+Z42)/(1-2*Z42)*J41)^2+(V42*U42/(1+V42)/(1-2*V42)*D41)^2+(X42*W42/(1+X42)/(1-2*X42)*G41)^2))/1000</f>
        <v>48.701757165086754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8</v>
      </c>
      <c r="C42" s="6">
        <f t="shared" si="5"/>
        <v>1524.6397970707371</v>
      </c>
      <c r="D42" s="6">
        <f t="shared" si="6"/>
        <v>191.85714140852133</v>
      </c>
      <c r="F42" s="6">
        <f t="shared" si="8"/>
        <v>-236.52281035790867</v>
      </c>
      <c r="G42" s="6">
        <f t="shared" si="9"/>
        <v>115.89788109702559</v>
      </c>
      <c r="I42" s="6">
        <f t="shared" si="10"/>
        <v>446.55842354601737</v>
      </c>
      <c r="J42" s="6">
        <f t="shared" si="11"/>
        <v>96.170812146258555</v>
      </c>
      <c r="K42" s="18"/>
      <c r="L42" s="7">
        <f t="shared" si="7"/>
        <v>8</v>
      </c>
      <c r="M42" s="18">
        <f t="shared" si="12"/>
        <v>456.45056500047917</v>
      </c>
      <c r="N42" s="18">
        <f t="shared" si="13"/>
        <v>171.95506687739032</v>
      </c>
      <c r="O42" s="18">
        <f t="shared" si="14"/>
        <v>282.2989585080245</v>
      </c>
      <c r="Q42" s="18">
        <f t="shared" si="15"/>
        <v>42.822155239412098</v>
      </c>
      <c r="R42" s="18">
        <f t="shared" si="16"/>
        <v>34.981793071484702</v>
      </c>
      <c r="S42" s="18">
        <f t="shared" si="17"/>
        <v>33.385010693451257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12</v>
      </c>
      <c r="C43" s="6">
        <f t="shared" si="5"/>
        <v>2139.6521787924171</v>
      </c>
      <c r="D43" s="6">
        <f t="shared" si="6"/>
        <v>157.47922888126575</v>
      </c>
      <c r="F43" s="6">
        <f t="shared" si="8"/>
        <v>-121.90907484588287</v>
      </c>
      <c r="G43" s="6">
        <f t="shared" si="9"/>
        <v>111.31970299951566</v>
      </c>
      <c r="I43" s="6">
        <f t="shared" si="10"/>
        <v>-859.82804751583149</v>
      </c>
      <c r="J43" s="6">
        <f t="shared" si="11"/>
        <v>99.160335698576006</v>
      </c>
      <c r="K43" s="18"/>
      <c r="L43" s="7">
        <f t="shared" si="7"/>
        <v>12</v>
      </c>
      <c r="M43" s="18">
        <f t="shared" si="12"/>
        <v>485.92198379557163</v>
      </c>
      <c r="N43" s="18">
        <f t="shared" si="13"/>
        <v>120.59285820784638</v>
      </c>
      <c r="O43" s="18">
        <f t="shared" si="14"/>
        <v>1.390562622700847</v>
      </c>
      <c r="Q43" s="18">
        <f t="shared" si="15"/>
        <v>36.570188604564827</v>
      </c>
      <c r="R43" s="18">
        <f t="shared" si="16"/>
        <v>31.837173162975972</v>
      </c>
      <c r="S43" s="18">
        <f t="shared" si="17"/>
        <v>30.770462905654067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16</v>
      </c>
      <c r="C44" s="6">
        <f t="shared" si="5"/>
        <v>261.38930011176956</v>
      </c>
      <c r="D44" s="6">
        <f t="shared" si="6"/>
        <v>158.28645144658057</v>
      </c>
      <c r="F44" s="6">
        <f t="shared" si="8"/>
        <v>88.765583940331183</v>
      </c>
      <c r="G44" s="6">
        <f t="shared" si="9"/>
        <v>109.40670002249044</v>
      </c>
      <c r="I44" s="6">
        <f t="shared" si="10"/>
        <v>-255.37199332226203</v>
      </c>
      <c r="J44" s="6">
        <f t="shared" si="11"/>
        <v>89.310500990268622</v>
      </c>
      <c r="K44" s="18"/>
      <c r="L44" s="7">
        <f t="shared" si="7"/>
        <v>16</v>
      </c>
      <c r="M44" s="18">
        <f t="shared" si="12"/>
        <v>53.707737164170148</v>
      </c>
      <c r="N44" s="18">
        <f t="shared" si="13"/>
        <v>25.822367628783958</v>
      </c>
      <c r="O44" s="18">
        <f t="shared" si="14"/>
        <v>-29.769087159788786</v>
      </c>
      <c r="Q44" s="18">
        <f t="shared" si="15"/>
        <v>36.25361680044626</v>
      </c>
      <c r="R44" s="18">
        <f t="shared" si="16"/>
        <v>31.191053102297424</v>
      </c>
      <c r="S44" s="18">
        <f t="shared" si="17"/>
        <v>29.473271680412861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zoomScale="125" zoomScaleNormal="125" zoomScalePageLayoutView="125" workbookViewId="0">
      <selection activeCell="M37" sqref="M37:M47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4">
      <c r="A4" s="6" t="s">
        <v>29</v>
      </c>
      <c r="B4">
        <v>-40</v>
      </c>
      <c r="C4">
        <v>92.928100000000001</v>
      </c>
      <c r="D4">
        <v>1.6329099999999999E-2</v>
      </c>
      <c r="E4">
        <v>92.911199999999994</v>
      </c>
      <c r="F4">
        <v>8.6517599999999997E-3</v>
      </c>
      <c r="G4" s="11"/>
      <c r="H4" s="11"/>
      <c r="I4" s="7" t="s">
        <v>30</v>
      </c>
      <c r="J4" s="20">
        <f>B4</f>
        <v>-40</v>
      </c>
      <c r="K4">
        <v>92.888599999999997</v>
      </c>
      <c r="L4">
        <v>1.00486E-2</v>
      </c>
      <c r="M4" s="26">
        <f>E4</f>
        <v>92.911199999999994</v>
      </c>
      <c r="N4" s="26">
        <f>F4</f>
        <v>8.6517599999999997E-3</v>
      </c>
      <c r="P4" s="7" t="s">
        <v>30</v>
      </c>
      <c r="Q4" s="20">
        <f>B4</f>
        <v>-40</v>
      </c>
      <c r="R4">
        <v>92.91</v>
      </c>
      <c r="S4">
        <v>9.03084E-3</v>
      </c>
      <c r="T4" s="26">
        <v>92.911000000000001</v>
      </c>
      <c r="U4" s="26">
        <v>9.6279599999999996E-3</v>
      </c>
    </row>
    <row r="5" spans="1:21" ht="14">
      <c r="B5">
        <v>-24</v>
      </c>
      <c r="C5">
        <v>92.931899999999999</v>
      </c>
      <c r="D5">
        <v>1.55593E-2</v>
      </c>
      <c r="E5">
        <v>92.911199999999994</v>
      </c>
      <c r="F5">
        <v>9.3924000000000004E-3</v>
      </c>
      <c r="G5" s="3"/>
      <c r="H5" s="3"/>
      <c r="I5" s="3"/>
      <c r="J5" s="20">
        <f t="shared" ref="J5:J16" si="0">B5</f>
        <v>-24</v>
      </c>
      <c r="K5">
        <v>92.89</v>
      </c>
      <c r="L5">
        <v>9.14097E-3</v>
      </c>
      <c r="M5" s="26">
        <f t="shared" ref="M5:M16" si="1">E5</f>
        <v>92.911199999999994</v>
      </c>
      <c r="N5" s="26">
        <f t="shared" ref="N5:N16" si="2">F5</f>
        <v>9.3924000000000004E-3</v>
      </c>
      <c r="O5" s="3"/>
      <c r="P5" s="3"/>
      <c r="Q5" s="20">
        <f t="shared" ref="Q5:Q16" si="3">B5</f>
        <v>-24</v>
      </c>
      <c r="R5">
        <v>92.908600000000007</v>
      </c>
      <c r="S5">
        <v>8.0120999999999994E-3</v>
      </c>
      <c r="T5" s="26">
        <v>92.911000000000001</v>
      </c>
      <c r="U5" s="26">
        <v>8.5993200000000006E-3</v>
      </c>
    </row>
    <row r="6" spans="1:21" ht="14">
      <c r="B6">
        <v>-16</v>
      </c>
      <c r="C6">
        <v>92.903999999999996</v>
      </c>
      <c r="D6">
        <v>1.6248599999999998E-2</v>
      </c>
      <c r="E6">
        <v>92.911199999999994</v>
      </c>
      <c r="F6">
        <v>9.6771900000000004E-3</v>
      </c>
      <c r="G6"/>
      <c r="I6"/>
      <c r="J6" s="20">
        <f t="shared" si="0"/>
        <v>-16</v>
      </c>
      <c r="K6">
        <v>92.887500000000003</v>
      </c>
      <c r="L6">
        <v>9.27388E-3</v>
      </c>
      <c r="M6" s="26">
        <f t="shared" si="1"/>
        <v>92.911199999999994</v>
      </c>
      <c r="N6" s="26">
        <f t="shared" si="2"/>
        <v>9.6771900000000004E-3</v>
      </c>
      <c r="O6" s="3"/>
      <c r="P6"/>
      <c r="Q6" s="20">
        <f t="shared" si="3"/>
        <v>-16</v>
      </c>
      <c r="R6">
        <v>92.928299999999993</v>
      </c>
      <c r="S6">
        <v>9.0724699999999991E-3</v>
      </c>
      <c r="T6" s="26">
        <v>92.911000000000001</v>
      </c>
      <c r="U6" s="26">
        <v>8.5413099999999999E-3</v>
      </c>
    </row>
    <row r="7" spans="1:21" ht="14">
      <c r="B7">
        <v>-12</v>
      </c>
      <c r="C7">
        <v>92.79</v>
      </c>
      <c r="D7">
        <v>1.6818E-2</v>
      </c>
      <c r="E7">
        <v>92.911199999999994</v>
      </c>
      <c r="F7">
        <v>8.9004500000000007E-3</v>
      </c>
      <c r="G7"/>
      <c r="I7"/>
      <c r="J7" s="20">
        <f t="shared" si="0"/>
        <v>-12</v>
      </c>
      <c r="K7">
        <v>92.899100000000004</v>
      </c>
      <c r="L7">
        <v>9.6650099999999999E-3</v>
      </c>
      <c r="M7" s="26">
        <f t="shared" si="1"/>
        <v>92.911199999999994</v>
      </c>
      <c r="N7" s="26">
        <f t="shared" si="2"/>
        <v>8.9004500000000007E-3</v>
      </c>
      <c r="O7" s="11"/>
      <c r="P7"/>
      <c r="Q7" s="20">
        <f t="shared" si="3"/>
        <v>-12</v>
      </c>
      <c r="R7">
        <v>92.992199999999997</v>
      </c>
      <c r="S7">
        <v>9.3205100000000006E-3</v>
      </c>
      <c r="T7" s="26">
        <v>92.911000000000001</v>
      </c>
      <c r="U7" s="26">
        <v>8.9555399999999997E-3</v>
      </c>
    </row>
    <row r="8" spans="1:21" ht="14">
      <c r="B8">
        <v>-8</v>
      </c>
      <c r="C8">
        <v>92.597999999999999</v>
      </c>
      <c r="D8">
        <v>1.5063099999999999E-2</v>
      </c>
      <c r="E8">
        <v>92.911199999999994</v>
      </c>
      <c r="F8">
        <v>8.2922599999999992E-3</v>
      </c>
      <c r="G8"/>
      <c r="I8"/>
      <c r="J8" s="20">
        <f t="shared" si="0"/>
        <v>-8</v>
      </c>
      <c r="K8">
        <v>92.925200000000004</v>
      </c>
      <c r="L8">
        <v>8.1029199999999996E-3</v>
      </c>
      <c r="M8" s="26">
        <f t="shared" si="1"/>
        <v>92.911199999999994</v>
      </c>
      <c r="N8" s="26">
        <f t="shared" si="2"/>
        <v>8.2922599999999992E-3</v>
      </c>
      <c r="P8"/>
      <c r="Q8" s="20">
        <f t="shared" si="3"/>
        <v>-8</v>
      </c>
      <c r="R8">
        <v>92.953999999999994</v>
      </c>
      <c r="S8">
        <v>8.7081099999999998E-3</v>
      </c>
      <c r="T8" s="26">
        <v>92.911000000000001</v>
      </c>
      <c r="U8" s="26">
        <v>7.5027100000000001E-3</v>
      </c>
    </row>
    <row r="9" spans="1:21" ht="14">
      <c r="B9">
        <v>-4</v>
      </c>
      <c r="C9">
        <v>92.755600000000001</v>
      </c>
      <c r="D9">
        <v>2.1229999999999999E-2</v>
      </c>
      <c r="E9">
        <v>92.905935774338317</v>
      </c>
      <c r="F9">
        <v>1.5744299999999999E-2</v>
      </c>
      <c r="G9"/>
      <c r="H9"/>
      <c r="I9"/>
      <c r="J9" s="20">
        <f t="shared" si="0"/>
        <v>-4</v>
      </c>
      <c r="K9">
        <v>92.849299999999999</v>
      </c>
      <c r="L9">
        <v>1.4218700000000001E-2</v>
      </c>
      <c r="M9" s="26">
        <f t="shared" si="1"/>
        <v>92.905935774338317</v>
      </c>
      <c r="N9" s="26">
        <f t="shared" si="2"/>
        <v>1.5744299999999999E-2</v>
      </c>
      <c r="O9"/>
      <c r="P9"/>
      <c r="Q9" s="20">
        <f t="shared" si="3"/>
        <v>-4</v>
      </c>
      <c r="R9">
        <v>92.864599999999996</v>
      </c>
      <c r="S9">
        <v>1.54185E-2</v>
      </c>
      <c r="T9" s="26">
        <v>92.90336547122169</v>
      </c>
      <c r="U9" s="26">
        <v>1.8379199999999998E-2</v>
      </c>
    </row>
    <row r="10" spans="1:21" ht="14">
      <c r="B10">
        <v>0</v>
      </c>
      <c r="C10">
        <v>92.924400000000006</v>
      </c>
      <c r="D10">
        <v>3.06506E-2</v>
      </c>
      <c r="E10">
        <v>92.746624245926498</v>
      </c>
      <c r="F10">
        <v>1.8768900000000002E-2</v>
      </c>
      <c r="G10"/>
      <c r="H10"/>
      <c r="I10"/>
      <c r="J10" s="20">
        <f t="shared" si="0"/>
        <v>0</v>
      </c>
      <c r="K10">
        <v>92.643199999999993</v>
      </c>
      <c r="L10">
        <v>1.89012E-2</v>
      </c>
      <c r="M10" s="26">
        <f t="shared" si="1"/>
        <v>92.746624245926498</v>
      </c>
      <c r="N10" s="26">
        <f t="shared" si="2"/>
        <v>1.8768900000000002E-2</v>
      </c>
      <c r="O10"/>
      <c r="P10"/>
      <c r="Q10" s="20">
        <f t="shared" si="3"/>
        <v>0</v>
      </c>
      <c r="R10">
        <v>92.716499999999996</v>
      </c>
      <c r="S10">
        <v>2.00206E-2</v>
      </c>
      <c r="T10" s="26">
        <v>92.732229072384413</v>
      </c>
      <c r="U10" s="26">
        <v>1.83818E-2</v>
      </c>
    </row>
    <row r="11" spans="1:21" ht="14">
      <c r="B11">
        <v>4</v>
      </c>
      <c r="C11">
        <v>92.793400000000005</v>
      </c>
      <c r="D11">
        <v>2.3638099999999999E-2</v>
      </c>
      <c r="E11">
        <v>92.905946392954334</v>
      </c>
      <c r="F11">
        <v>8.3687999999999992E-3</v>
      </c>
      <c r="G11"/>
      <c r="H11"/>
      <c r="I11"/>
      <c r="J11" s="20">
        <f t="shared" si="0"/>
        <v>4</v>
      </c>
      <c r="K11">
        <v>92.807400000000001</v>
      </c>
      <c r="L11">
        <v>1.6367699999999999E-2</v>
      </c>
      <c r="M11" s="26">
        <f t="shared" si="1"/>
        <v>92.905946392954334</v>
      </c>
      <c r="N11" s="26">
        <f t="shared" si="2"/>
        <v>8.3687999999999992E-3</v>
      </c>
      <c r="O11"/>
      <c r="P11"/>
      <c r="Q11" s="20">
        <f t="shared" si="3"/>
        <v>4</v>
      </c>
      <c r="R11">
        <v>92.819100000000006</v>
      </c>
      <c r="S11">
        <v>1.7658199999999999E-2</v>
      </c>
      <c r="T11" s="26">
        <v>92.90336547122169</v>
      </c>
      <c r="U11" s="26">
        <v>8.0550299999999995E-3</v>
      </c>
    </row>
    <row r="12" spans="1:21" ht="14">
      <c r="B12">
        <v>8</v>
      </c>
      <c r="C12">
        <v>92.604200000000006</v>
      </c>
      <c r="D12">
        <v>1.8467999999999998E-2</v>
      </c>
      <c r="E12">
        <v>92.911199999999994</v>
      </c>
      <c r="F12">
        <v>9.16784E-3</v>
      </c>
      <c r="G12"/>
      <c r="H12"/>
      <c r="I12"/>
      <c r="J12" s="20">
        <f t="shared" si="0"/>
        <v>8</v>
      </c>
      <c r="K12">
        <v>92.922200000000004</v>
      </c>
      <c r="L12">
        <v>8.9227899999999999E-3</v>
      </c>
      <c r="M12" s="26">
        <f t="shared" si="1"/>
        <v>92.911199999999994</v>
      </c>
      <c r="N12" s="26">
        <f t="shared" si="2"/>
        <v>9.16784E-3</v>
      </c>
      <c r="O12"/>
      <c r="P12"/>
      <c r="Q12" s="20">
        <f t="shared" si="3"/>
        <v>8</v>
      </c>
      <c r="R12">
        <v>92.942300000000003</v>
      </c>
      <c r="S12">
        <v>9.3856100000000008E-3</v>
      </c>
      <c r="T12" s="26">
        <v>92.911000000000001</v>
      </c>
      <c r="U12" s="26">
        <v>8.3792299999999997E-3</v>
      </c>
    </row>
    <row r="13" spans="1:21" ht="14">
      <c r="B13">
        <v>12</v>
      </c>
      <c r="C13">
        <v>92.77</v>
      </c>
      <c r="D13">
        <v>1.5907299999999999E-2</v>
      </c>
      <c r="E13">
        <v>92.911199999999994</v>
      </c>
      <c r="F13">
        <v>8.8019499999999994E-3</v>
      </c>
      <c r="G13"/>
      <c r="H13"/>
      <c r="I13"/>
      <c r="J13" s="20">
        <f t="shared" si="0"/>
        <v>12</v>
      </c>
      <c r="K13">
        <v>92.902100000000004</v>
      </c>
      <c r="L13">
        <v>9.9442699999999998E-3</v>
      </c>
      <c r="M13" s="26">
        <f t="shared" si="1"/>
        <v>92.911199999999994</v>
      </c>
      <c r="N13" s="26">
        <f t="shared" si="2"/>
        <v>8.8019499999999994E-3</v>
      </c>
      <c r="O13"/>
      <c r="P13"/>
      <c r="Q13" s="20">
        <f t="shared" si="3"/>
        <v>12</v>
      </c>
      <c r="R13">
        <v>92.991399999999999</v>
      </c>
      <c r="S13">
        <v>8.7916999999999995E-3</v>
      </c>
      <c r="T13" s="26">
        <v>92.911000000000001</v>
      </c>
      <c r="U13" s="26">
        <v>8.2872699999999994E-3</v>
      </c>
    </row>
    <row r="14" spans="1:21" ht="14">
      <c r="B14">
        <v>16</v>
      </c>
      <c r="C14">
        <v>92.906499999999994</v>
      </c>
      <c r="D14">
        <v>1.6755200000000001E-2</v>
      </c>
      <c r="E14">
        <v>92.911199999999994</v>
      </c>
      <c r="F14">
        <v>8.6418899999999993E-3</v>
      </c>
      <c r="H14"/>
      <c r="I14"/>
      <c r="J14" s="20">
        <f t="shared" si="0"/>
        <v>16</v>
      </c>
      <c r="K14">
        <v>92.887699999999995</v>
      </c>
      <c r="L14">
        <v>9.4508400000000003E-3</v>
      </c>
      <c r="M14" s="26">
        <f t="shared" si="1"/>
        <v>92.911199999999994</v>
      </c>
      <c r="N14" s="26">
        <f t="shared" si="2"/>
        <v>8.6418899999999993E-3</v>
      </c>
      <c r="O14"/>
      <c r="P14"/>
      <c r="Q14" s="20">
        <f t="shared" si="3"/>
        <v>16</v>
      </c>
      <c r="R14">
        <v>92.933999999999997</v>
      </c>
      <c r="S14">
        <v>7.9183900000000008E-3</v>
      </c>
      <c r="T14" s="26">
        <v>92.911000000000001</v>
      </c>
      <c r="U14" s="26">
        <v>8.5217299999999999E-3</v>
      </c>
    </row>
    <row r="15" spans="1:21" ht="14">
      <c r="B15">
        <v>24</v>
      </c>
      <c r="C15">
        <v>92.944199999999995</v>
      </c>
      <c r="D15">
        <v>1.58884E-2</v>
      </c>
      <c r="E15">
        <v>92.911199999999994</v>
      </c>
      <c r="F15">
        <v>8.3997700000000008E-3</v>
      </c>
      <c r="H15"/>
      <c r="I15"/>
      <c r="J15" s="20">
        <f t="shared" si="0"/>
        <v>24</v>
      </c>
      <c r="K15">
        <v>92.891099999999994</v>
      </c>
      <c r="L15">
        <v>9.3660800000000006E-3</v>
      </c>
      <c r="M15" s="26">
        <f t="shared" si="1"/>
        <v>92.911199999999994</v>
      </c>
      <c r="N15" s="26">
        <f t="shared" si="2"/>
        <v>8.3997700000000008E-3</v>
      </c>
      <c r="O15"/>
      <c r="P15"/>
      <c r="Q15" s="20">
        <f t="shared" si="3"/>
        <v>24</v>
      </c>
      <c r="R15">
        <v>92.905299999999997</v>
      </c>
      <c r="S15">
        <v>8.6436199999999994E-3</v>
      </c>
      <c r="T15" s="26">
        <v>92.911000000000001</v>
      </c>
      <c r="U15" s="26">
        <v>7.9321300000000008E-3</v>
      </c>
    </row>
    <row r="16" spans="1:21" ht="14">
      <c r="B16">
        <v>40</v>
      </c>
      <c r="C16">
        <v>92.953199999999995</v>
      </c>
      <c r="D16">
        <v>1.8340100000000002E-2</v>
      </c>
      <c r="E16">
        <v>92.911199999999994</v>
      </c>
      <c r="F16">
        <v>8.9853299999999997E-3</v>
      </c>
      <c r="H16"/>
      <c r="I16"/>
      <c r="J16" s="20">
        <f t="shared" si="0"/>
        <v>40</v>
      </c>
      <c r="K16">
        <v>92.887799999999999</v>
      </c>
      <c r="L16">
        <v>8.9593799999999994E-3</v>
      </c>
      <c r="M16" s="26">
        <f t="shared" si="1"/>
        <v>92.911199999999994</v>
      </c>
      <c r="N16" s="26">
        <f t="shared" si="2"/>
        <v>8.9853299999999997E-3</v>
      </c>
      <c r="O16"/>
      <c r="P16"/>
      <c r="Q16" s="20">
        <f t="shared" si="3"/>
        <v>40</v>
      </c>
      <c r="R16">
        <v>92.903300000000002</v>
      </c>
      <c r="S16">
        <v>8.30585E-3</v>
      </c>
      <c r="T16" s="26">
        <v>92.911000000000001</v>
      </c>
      <c r="U16" s="26">
        <v>8.6407600000000008E-3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-140.14044682153502</v>
      </c>
      <c r="D36" s="6">
        <f>1000000/TAN(E4*PI()/360)*SQRT((D4*PI()/360)^2+(F4*PI()/360)^2)</f>
        <v>153.27167931152175</v>
      </c>
      <c r="F36" s="6">
        <f>1000000*(SIN(M4*PI()/360)/SIN(K4*PI()/360)-1)</f>
        <v>187.50215974705498</v>
      </c>
      <c r="G36" s="6">
        <f>1000000/TAN(M4*PI()/360)*SQRT((L4*PI()/360)^2+(N4*PI()/360)^2)</f>
        <v>109.98020559904283</v>
      </c>
      <c r="H36" s="6"/>
      <c r="I36" s="6">
        <f>1000000*(SIN(T4*PI()/360)/SIN(R4*PI()/360)-1)</f>
        <v>8.294275781084437</v>
      </c>
      <c r="J36" s="6">
        <f>1000000/TAN(T4*PI()/360)*SQRT((S4*PI()/360)^2+(U4*PI()/360)^2)</f>
        <v>109.48732893848009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-15.895135085563199</v>
      </c>
      <c r="N36" s="18">
        <f>(W37/(1+X37)*F36+X37*W37/(1+X37)/(1-2*X37)*F36+U37*V37/(1+V37)/(1-2*V37)*C36+Z37*Y37/(1+Z37)/(1-2*Z37)*I36)/1000</f>
        <v>37.031747513978246</v>
      </c>
      <c r="O36" s="18">
        <f>(Y37/(1+Z37)*I36+Z37*Y37/(1+Z37)/(1-2*Z37)*I36+W37*X37/(1+X37)/(1-2*X37)*F36+V37*U37/(1+V37)/(1-2*V37)*C36)/1000</f>
        <v>8.0827816425522467</v>
      </c>
      <c r="Q36" s="18">
        <f>(SQRT((U37/(1+V37)*D36)^2+(V37*U37/(1+V37)/(1-2*V37)*D36)^2+(X37*W37/(1+X37)/(1-2*X37)*G36)^2+(Z37*Y37/(1+Z37)/(1-2*Z37)*J36)^2))/1000</f>
        <v>36.21248804884565</v>
      </c>
      <c r="R36" s="18">
        <f>(SQRT((W37/(1+X37)*G36)^2+(X37*W37/(1+X37)/(1-2*X37)*G36)^2+(V37*U37/(1+V37)/(1-2*V37)*D36)^2+(Z37*Y37/(1+Z37)/(1-2*Z37)*J36)^2))/1000</f>
        <v>31.842655554983491</v>
      </c>
      <c r="S36" s="18">
        <f>(SQRT((Y37/(1+Z37)*J36)^2+(Z37*Y37/(1+Z37)/(1-2*Z37)*J36)^2+(V37*U37/(1+V37)/(1-2*V37)*D36)^2+(X37*W37/(1+X37)/(1-2*X37)*G36)^2))/1000</f>
        <v>31.798302482092414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-171.64291337512515</v>
      </c>
      <c r="D37" s="6">
        <f t="shared" ref="D37:D48" si="6">1000000/TAN(E5*PI()/360)*SQRT((D5*PI()/360)^2+(F5*PI()/360)^2)</f>
        <v>150.74105738318622</v>
      </c>
      <c r="F37" s="6">
        <f>1000000*(SIN(M5*PI()/360)/SIN(K5*PI()/360)-1)</f>
        <v>175.88380838340356</v>
      </c>
      <c r="G37" s="6">
        <f>1000000/TAN(M5*PI()/360)*SQRT((L5*PI()/360)^2+(N5*PI()/360)^2)</f>
        <v>108.70529954119132</v>
      </c>
      <c r="I37" s="6">
        <f>1000000*(SIN(T5*PI()/360)/SIN(R5*PI()/360)-1)</f>
        <v>19.906620971621436</v>
      </c>
      <c r="J37" s="6">
        <f>1000000/TAN(T5*PI()/360)*SQRT((S5*PI()/360)^2+(U5*PI()/360)^2)</f>
        <v>97.484557596103826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-24.80136772457081</v>
      </c>
      <c r="N37" s="18">
        <f>(W38/(1+X38)*F37+X38*W38/(1+X38)/(1-2*X38)*F37+U38*V38/(1+V38)/(1-2*V38)*C37+Z38*Y38/(1+Z38)/(1-2*Z38)*I37)/1000</f>
        <v>31.337564251806892</v>
      </c>
      <c r="O37" s="18">
        <f>(Y38/(1+Z38)*I37+Z38*Y38/(1+Z38)/(1-2*Z38)*I37+W38*X38/(1+X38)/(1-2*X38)*F37+V38*U38/(1+V38)/(1-2*V38)*C37)/1000</f>
        <v>6.1412493622113251</v>
      </c>
      <c r="Q37" s="18">
        <f>(SQRT((U38/(1+V38)*D37)^2+(V38*U38/(1+V38)/(1-2*V38)*D37)^2+(X38*W38/(1+X38)/(1-2*X38)*G37)^2+(Z38*Y38/(1+Z38)/(1-2*Z38)*J37)^2))/1000</f>
        <v>35.205388689536193</v>
      </c>
      <c r="R37" s="18">
        <f>(SQRT((W38/(1+X38)*G37)^2+(X38*W38/(1+X38)/(1-2*X38)*G37)^2+(V38*U38/(1+V38)/(1-2*V38)*D37)^2+(Z38*Y38/(1+Z38)/(1-2*Z38)*J37)^2))/1000</f>
        <v>30.900327501951562</v>
      </c>
      <c r="S37" s="18">
        <f>(SQRT((Y38/(1+Z38)*J37)^2+(Z38*Y38/(1+Z38)/(1-2*Z38)*J37)^2+(V38*U38/(1+V38)/(1-2*V38)*D37)^2+(X38*W38/(1+X38)/(1-2*X38)*G37)^2))/1000</f>
        <v>29.907482637782152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59.723347971329943</v>
      </c>
      <c r="D38" s="6">
        <f t="shared" si="6"/>
        <v>156.85905139773121</v>
      </c>
      <c r="F38" s="6">
        <f>1000000*(SIN(M6*PI()/360)/SIN(K6*PI()/360)-1)</f>
        <v>196.63115848578272</v>
      </c>
      <c r="G38" s="6">
        <f>1000000/TAN(M6*PI()/360)*SQRT((L6*PI()/360)^2+(N6*PI()/360)^2)</f>
        <v>111.17020872320762</v>
      </c>
      <c r="I38" s="6">
        <f>1000000*(SIN(T6*PI()/360)/SIN(R6*PI()/360)-1)</f>
        <v>-143.45714256747132</v>
      </c>
      <c r="J38" s="6">
        <f>1000000/TAN(T6*PI()/360)*SQRT((S6*PI()/360)^2+(U6*PI()/360)^2)</f>
        <v>103.34936794464402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23.325567605075229</v>
      </c>
      <c r="N38" s="18">
        <f>(W39/(1+X39)*F38+X39*W39/(1+X39)/(1-2*X39)*F38+U39*V39/(1+V39)/(1-2*V39)*C38+Z39*Y39/(1+Z39)/(1-2*Z39)*I38)/1000</f>
        <v>45.441444688179132</v>
      </c>
      <c r="O38" s="18">
        <f>(Y39/(1+Z39)*I38+Z39*Y39/(1+Z39)/(1-2*Z39)*I38+W39*X39/(1+X39)/(1-2*X39)*F38+V39*U39/(1+V39)/(1-2*V39)*C38)/1000</f>
        <v>-9.4958962511926579</v>
      </c>
      <c r="Q38" s="18">
        <f>(SQRT((U39/(1+V39)*D38)^2+(V39*U39/(1+V39)/(1-2*V39)*D38)^2+(X39*W39/(1+X39)/(1-2*X39)*G38)^2+(Z39*Y39/(1+Z39)/(1-2*Z39)*J38)^2))/1000</f>
        <v>36.62504380492674</v>
      </c>
      <c r="R38" s="18">
        <f>(SQRT((W39/(1+X39)*G38)^2+(X39*W39/(1+X39)/(1-2*X39)*G38)^2+(V39*U39/(1+V39)/(1-2*V39)*D38)^2+(Z39*Y39/(1+Z39)/(1-2*Z39)*J38)^2))/1000</f>
        <v>31.966229680712726</v>
      </c>
      <c r="S38" s="18">
        <f>(SQRT((Y39/(1+Z39)*J38)^2+(Z39*Y39/(1+Z39)/(1-2*Z39)*J38)^2+(V39*U39/(1+V39)/(1-2*V39)*D38)^2+(X39*W39/(1+X39)/(1-2*X39)*G38)^2))/1000</f>
        <v>31.27395389934906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1006.8215733562979</v>
      </c>
      <c r="D39" s="6">
        <f t="shared" si="6"/>
        <v>157.82053483290457</v>
      </c>
      <c r="F39" s="6">
        <f>1000000*(SIN(M7*PI()/360)/SIN(K7*PI()/360)-1)</f>
        <v>100.37474180335515</v>
      </c>
      <c r="G39" s="6">
        <f>1000000/TAN(M7*PI()/360)*SQRT((L7*PI()/360)^2+(N7*PI()/360)^2)</f>
        <v>108.97579144568574</v>
      </c>
      <c r="I39" s="6">
        <f>1000000*(SIN(T7*PI()/360)/SIN(R7*PI()/360)-1)</f>
        <v>-672.78245855295631</v>
      </c>
      <c r="J39" s="6">
        <f>1000000/TAN(T7*PI()/360)*SQRT((S7*PI()/360)^2+(U7*PI()/360)^2)</f>
        <v>107.20790149164939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215.27131755413637</v>
      </c>
      <c r="N39" s="18">
        <f>(W40/(1+X40)*F39+X40*W40/(1+X40)/(1-2*X40)*F39+U40*V40/(1+V40)/(1-2*V40)*C39+Z40*Y40/(1+Z40)/(1-2*Z40)*I39)/1000</f>
        <v>68.845290918661021</v>
      </c>
      <c r="O39" s="18">
        <f>(Y40/(1+Z40)*I39+Z40*Y40/(1+Z40)/(1-2*Z40)*I39+W40*X40/(1+X40)/(1-2*X40)*F39+V40*U40/(1+V40)/(1-2*V40)*C39)/1000</f>
        <v>-56.049333754281584</v>
      </c>
      <c r="Q39" s="18">
        <f>(SQRT((U40/(1+V40)*D39)^2+(V40*U40/(1+V40)/(1-2*V40)*D39)^2+(X40*W40/(1+X40)/(1-2*X40)*G39)^2+(Z40*Y40/(1+Z40)/(1-2*Z40)*J39)^2))/1000</f>
        <v>36.85870783772517</v>
      </c>
      <c r="R39" s="18">
        <f>(SQRT((W40/(1+X40)*G39)^2+(X40*W40/(1+X40)/(1-2*X40)*G39)^2+(V40*U40/(1+V40)/(1-2*V40)*D39)^2+(Z40*Y40/(1+Z40)/(1-2*Z40)*J39)^2))/1000</f>
        <v>31.914088303812168</v>
      </c>
      <c r="S39" s="18">
        <f>(SQRT((Y40/(1+Z40)*J39)^2+(Z40*Y40/(1+Z40)/(1-2*Z40)*J39)^2+(V40*U40/(1+V40)/(1-2*V40)*D39)^2+(X40*W40/(1+X40)/(1-2*X40)*G39)^2))/1000</f>
        <v>31.757454797863083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2608.2417657302681</v>
      </c>
      <c r="D40" s="6">
        <f t="shared" si="6"/>
        <v>142.61545255138989</v>
      </c>
      <c r="F40" s="6">
        <f>1000000*(SIN(M8*PI()/360)/SIN(K8*PI()/360)-1)</f>
        <v>-116.09701538384255</v>
      </c>
      <c r="G40" s="6">
        <f>1000000/TAN(M8*PI()/360)*SQRT((L8*PI()/360)^2+(N8*PI()/360)^2)</f>
        <v>96.161561604110375</v>
      </c>
      <c r="I40" s="6">
        <f>1000000*(SIN(T8*PI()/360)/SIN(R8*PI()/360)-1)</f>
        <v>-356.45174688692106</v>
      </c>
      <c r="J40" s="6">
        <f>1000000/TAN(T8*PI()/360)*SQRT((S8*PI()/360)^2+(U8*PI()/360)^2)</f>
        <v>95.336713665653576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680.07878372940615</v>
      </c>
      <c r="N40" s="18">
        <f>(W41/(1+X41)*F40+X41*W41/(1+X41)/(1-2*X41)*F40+U41*V41/(1+V41)/(1-2*V41)*C40+Z41*Y41/(1+Z41)/(1-2*Z41)*I40)/1000</f>
        <v>239.99328831866538</v>
      </c>
      <c r="O40" s="18">
        <f>(Y41/(1+Z41)*I40+Z41*Y41/(1+Z41)/(1-2*Z41)*I40+W41*X41/(1+X41)/(1-2*X41)*F40+V41*U41/(1+V41)/(1-2*V41)*C40)/1000</f>
        <v>201.16675476816812</v>
      </c>
      <c r="Q40" s="18">
        <f>(SQRT((U41/(1+V41)*D40)^2+(V41*U41/(1+V41)/(1-2*V41)*D40)^2+(X41*W41/(1+X41)/(1-2*X41)*G40)^2+(Z41*Y41/(1+Z41)/(1-2*Z41)*J40)^2))/1000</f>
        <v>33.142568969426755</v>
      </c>
      <c r="R40" s="18">
        <f>(SQRT((W41/(1+X41)*G40)^2+(X41*W41/(1+X41)/(1-2*X41)*G40)^2+(V41*U41/(1+V41)/(1-2*V41)*D40)^2+(Z41*Y41/(1+Z41)/(1-2*Z41)*J40)^2))/1000</f>
        <v>28.442654243947338</v>
      </c>
      <c r="S40" s="18">
        <f>(SQRT((Y41/(1+Z41)*J40)^2+(Z41*Y41/(1+Z41)/(1-2*Z41)*J40)^2+(V41*U41/(1+V41)/(1-2*V41)*D40)^2+(X41*W41/(1+X41)/(1-2*X41)*G40)^2))/1000</f>
        <v>28.370103014246258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1249.4400345977042</v>
      </c>
      <c r="D41" s="6">
        <f t="shared" si="6"/>
        <v>219.24228609952286</v>
      </c>
      <c r="F41" s="6">
        <f t="shared" ref="F41:F48" si="8">1000000*(SIN(M9*PI()/360)/SIN(K9*PI()/360)-1)</f>
        <v>470.1312909820565</v>
      </c>
      <c r="G41" s="6">
        <f t="shared" ref="G41:G48" si="9">1000000/TAN(M9*PI()/360)*SQRT((L9*PI()/360)^2+(N9*PI()/360)^2)</f>
        <v>175.97210250971202</v>
      </c>
      <c r="I41" s="6">
        <f t="shared" ref="I41:I48" si="10">1000000*(SIN(T9*PI()/360)/SIN(R9*PI()/360)-1)</f>
        <v>321.73095932375162</v>
      </c>
      <c r="J41" s="6">
        <f t="shared" ref="J41:J48" si="11">1000000/TAN(T9*PI()/360)*SQRT((S9*PI()/360)^2+(U9*PI()/360)^2)</f>
        <v>199.00453179481792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449.14424395217003</v>
      </c>
      <c r="N41" s="18">
        <f t="shared" ref="N41:N48" si="13">(W42/(1+X42)*F41+X42*W42/(1+X42)/(1-2*X42)*F41+U42*V42/(1+V42)/(1-2*V42)*C41+Z42*Y42/(1+Z42)/(1-2*Z42)*I41)/1000</f>
        <v>323.25590844502688</v>
      </c>
      <c r="O41" s="18">
        <f t="shared" ref="O41:O48" si="14">(Y42/(1+Z42)*I41+Z42*Y42/(1+Z42)/(1-2*Z42)*I41+W42*X42/(1+X42)/(1-2*X42)*F41+V42*U42/(1+V42)/(1-2*V42)*C41)/1000</f>
        <v>299.28354717714694</v>
      </c>
      <c r="Q41" s="18">
        <f t="shared" ref="Q41:Q48" si="15">(SQRT((U42/(1+V42)*D41)^2+(V42*U42/(1+V42)/(1-2*V42)*D41)^2+(X42*W42/(1+X42)/(1-2*X42)*G41)^2+(Z42*Y42/(1+Z42)/(1-2*Z42)*J41)^2))/1000</f>
        <v>54.732707114780183</v>
      </c>
      <c r="R41" s="18">
        <f t="shared" ref="R41:R48" si="16">(SQRT((W42/(1+X42)*G41)^2+(X42*W42/(1+X42)/(1-2*X42)*G41)^2+(V42*U42/(1+V42)/(1-2*V42)*D41)^2+(Z42*Y42/(1+Z42)/(1-2*Z42)*J41)^2))/1000</f>
        <v>50.491823304797421</v>
      </c>
      <c r="S41" s="18">
        <f t="shared" ref="S41:S48" si="17">(SQRT((Y42/(1+Z42)*J41)^2+(Z42*Y42/(1+Z42)/(1-2*Z42)*J41)^2+(V42*U42/(1+V42)/(1-2*V42)*D41)^2+(X42*W42/(1+X42)/(1-2*X42)*G41)^2))/1000</f>
        <v>52.676314242909406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-1475.3596851062589</v>
      </c>
      <c r="D42" s="6">
        <f t="shared" si="6"/>
        <v>298.95537411957542</v>
      </c>
      <c r="F42" s="6">
        <f t="shared" si="8"/>
        <v>861.43431244822818</v>
      </c>
      <c r="G42" s="6">
        <f t="shared" si="9"/>
        <v>221.56685657594181</v>
      </c>
      <c r="I42" s="6">
        <f t="shared" si="10"/>
        <v>130.89431808088747</v>
      </c>
      <c r="J42" s="6">
        <f t="shared" si="11"/>
        <v>226.13513180963704</v>
      </c>
      <c r="K42" s="18"/>
      <c r="L42" s="7">
        <f t="shared" si="7"/>
        <v>0</v>
      </c>
      <c r="M42" s="18">
        <f t="shared" si="12"/>
        <v>-296.84840382170341</v>
      </c>
      <c r="N42" s="18">
        <f t="shared" si="13"/>
        <v>80.633703475559869</v>
      </c>
      <c r="O42" s="18">
        <f t="shared" si="14"/>
        <v>-37.376603306856673</v>
      </c>
      <c r="Q42" s="18">
        <f t="shared" si="15"/>
        <v>71.520898686280191</v>
      </c>
      <c r="R42" s="18">
        <f t="shared" si="16"/>
        <v>63.750150494505519</v>
      </c>
      <c r="S42" s="18">
        <f t="shared" si="17"/>
        <v>64.167368595518539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934.91665235911898</v>
      </c>
      <c r="D43" s="6">
        <f t="shared" si="6"/>
        <v>208.0014285763688</v>
      </c>
      <c r="F43" s="6">
        <f t="shared" si="8"/>
        <v>818.47164725079574</v>
      </c>
      <c r="G43" s="6">
        <f t="shared" si="9"/>
        <v>152.48601435018932</v>
      </c>
      <c r="I43" s="6">
        <f t="shared" si="10"/>
        <v>699.76494519785604</v>
      </c>
      <c r="J43" s="6">
        <f t="shared" si="11"/>
        <v>161.00006646774267</v>
      </c>
      <c r="K43" s="18"/>
      <c r="L43" s="7">
        <f t="shared" si="7"/>
        <v>4</v>
      </c>
      <c r="M43" s="18">
        <f t="shared" si="12"/>
        <v>448.23394850202988</v>
      </c>
      <c r="N43" s="18">
        <f t="shared" si="13"/>
        <v>429.42360152299307</v>
      </c>
      <c r="O43" s="18">
        <f t="shared" si="14"/>
        <v>410.24790349905663</v>
      </c>
      <c r="Q43" s="18">
        <f t="shared" si="15"/>
        <v>49.857778972919817</v>
      </c>
      <c r="R43" s="18">
        <f t="shared" si="16"/>
        <v>44.312250975507432</v>
      </c>
      <c r="S43" s="18">
        <f t="shared" si="17"/>
        <v>45.091276694935935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2556.405186662003</v>
      </c>
      <c r="D44" s="6">
        <f t="shared" si="6"/>
        <v>171.01147128186776</v>
      </c>
      <c r="F44" s="6">
        <f t="shared" si="8"/>
        <v>-91.222609318930552</v>
      </c>
      <c r="G44" s="6">
        <f t="shared" si="9"/>
        <v>106.10843049819582</v>
      </c>
      <c r="I44" s="6">
        <f t="shared" si="10"/>
        <v>-259.50282061770747</v>
      </c>
      <c r="J44" s="6">
        <f t="shared" si="11"/>
        <v>104.35540273365602</v>
      </c>
      <c r="K44" s="18"/>
      <c r="L44" s="7">
        <f t="shared" si="7"/>
        <v>8</v>
      </c>
      <c r="M44" s="18">
        <f t="shared" si="12"/>
        <v>680.1843468332811</v>
      </c>
      <c r="N44" s="18">
        <f t="shared" si="13"/>
        <v>252.49062594405353</v>
      </c>
      <c r="O44" s="18">
        <f t="shared" si="14"/>
        <v>225.30689950348184</v>
      </c>
      <c r="Q44" s="18">
        <f t="shared" si="15"/>
        <v>38.955237899913563</v>
      </c>
      <c r="R44" s="18">
        <f t="shared" si="16"/>
        <v>32.375511099776112</v>
      </c>
      <c r="S44" s="18">
        <f t="shared" si="17"/>
        <v>32.226481600913473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1173.2663624881568</v>
      </c>
      <c r="D45" s="6">
        <f t="shared" si="6"/>
        <v>150.78840290115156</v>
      </c>
      <c r="F45" s="6">
        <f t="shared" si="8"/>
        <v>75.485523998608528</v>
      </c>
      <c r="G45" s="6">
        <f t="shared" si="9"/>
        <v>110.14756141386577</v>
      </c>
      <c r="I45" s="6">
        <f t="shared" si="10"/>
        <v>-666.16092246496453</v>
      </c>
      <c r="J45" s="6">
        <f t="shared" si="11"/>
        <v>100.20949966759552</v>
      </c>
      <c r="K45" s="18"/>
      <c r="L45" s="7">
        <f t="shared" si="7"/>
        <v>12</v>
      </c>
      <c r="M45" s="18">
        <f t="shared" si="12"/>
        <v>260.11077919688199</v>
      </c>
      <c r="N45" s="18">
        <f t="shared" si="13"/>
        <v>82.776951440877994</v>
      </c>
      <c r="O45" s="18">
        <f t="shared" si="14"/>
        <v>-37.027474526314556</v>
      </c>
      <c r="Q45" s="18">
        <f t="shared" si="15"/>
        <v>35.391267384739912</v>
      </c>
      <c r="R45" s="18">
        <f t="shared" si="16"/>
        <v>31.238065394992546</v>
      </c>
      <c r="S45" s="18">
        <f t="shared" si="17"/>
        <v>30.3523430813852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38.984818495180207</v>
      </c>
      <c r="D46" s="6">
        <f t="shared" si="6"/>
        <v>156.36576416955498</v>
      </c>
      <c r="F46" s="6">
        <f t="shared" si="8"/>
        <v>194.97132128276638</v>
      </c>
      <c r="G46" s="6">
        <f t="shared" si="9"/>
        <v>106.21702378498931</v>
      </c>
      <c r="I46" s="6">
        <f t="shared" si="10"/>
        <v>-190.70936381337944</v>
      </c>
      <c r="J46" s="6">
        <f t="shared" si="11"/>
        <v>96.483961234360578</v>
      </c>
      <c r="K46" s="18"/>
      <c r="L46" s="7">
        <f t="shared" si="7"/>
        <v>16</v>
      </c>
      <c r="M46" s="18">
        <f t="shared" si="12"/>
        <v>11.53706084492859</v>
      </c>
      <c r="N46" s="18">
        <f t="shared" si="13"/>
        <v>36.734880526000197</v>
      </c>
      <c r="O46" s="18">
        <f t="shared" si="14"/>
        <v>-25.567383989531045</v>
      </c>
      <c r="Q46" s="18">
        <f t="shared" si="15"/>
        <v>36.043743285641639</v>
      </c>
      <c r="R46" s="18">
        <f t="shared" si="16"/>
        <v>30.911674805736428</v>
      </c>
      <c r="S46" s="18">
        <f t="shared" si="17"/>
        <v>30.067414591403512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-273.59027541085101</v>
      </c>
      <c r="D47" s="6">
        <f t="shared" si="6"/>
        <v>149.06334562396907</v>
      </c>
      <c r="F47" s="6">
        <f t="shared" si="8"/>
        <v>166.75539782573523</v>
      </c>
      <c r="G47" s="6">
        <f t="shared" si="9"/>
        <v>104.34792483686235</v>
      </c>
      <c r="I47" s="6">
        <f t="shared" si="10"/>
        <v>47.280235207391996</v>
      </c>
      <c r="J47" s="6">
        <f t="shared" si="11"/>
        <v>97.304018497177552</v>
      </c>
      <c r="K47" s="18"/>
      <c r="L47" s="7">
        <f t="shared" si="7"/>
        <v>24</v>
      </c>
      <c r="M47" s="18">
        <f t="shared" si="12"/>
        <v>-51.410626162130924</v>
      </c>
      <c r="N47" s="18">
        <f t="shared" si="13"/>
        <v>19.722136437625309</v>
      </c>
      <c r="O47" s="18">
        <f t="shared" si="14"/>
        <v>0.42230247620063166</v>
      </c>
      <c r="Q47" s="18">
        <f t="shared" si="15"/>
        <v>34.709774110781716</v>
      </c>
      <c r="R47" s="18">
        <f t="shared" si="16"/>
        <v>30.150944313391197</v>
      </c>
      <c r="S47" s="18">
        <f t="shared" si="17"/>
        <v>29.529885085256751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-348.16543931215358</v>
      </c>
      <c r="D48" s="6">
        <f t="shared" si="6"/>
        <v>169.39050770682854</v>
      </c>
      <c r="F48" s="6">
        <f t="shared" si="8"/>
        <v>194.14140588991381</v>
      </c>
      <c r="G48" s="6">
        <f t="shared" si="9"/>
        <v>105.24300936609878</v>
      </c>
      <c r="I48" s="6">
        <f t="shared" si="10"/>
        <v>63.871437451235025</v>
      </c>
      <c r="J48" s="6">
        <f t="shared" si="11"/>
        <v>99.408954345675966</v>
      </c>
      <c r="K48" s="18"/>
      <c r="L48" s="7">
        <f t="shared" si="7"/>
        <v>40</v>
      </c>
      <c r="M48" s="18">
        <f t="shared" si="12"/>
        <v>-67.164443169988843</v>
      </c>
      <c r="N48" s="18">
        <f t="shared" si="13"/>
        <v>20.438970285729731</v>
      </c>
      <c r="O48" s="18">
        <f t="shared" si="14"/>
        <v>-0.60464000051838229</v>
      </c>
      <c r="Q48" s="18">
        <f t="shared" si="15"/>
        <v>38.438701558919654</v>
      </c>
      <c r="R48" s="18">
        <f t="shared" si="16"/>
        <v>31.903330715681353</v>
      </c>
      <c r="S48" s="18">
        <f t="shared" si="17"/>
        <v>31.411252008887313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topLeftCell="A2" zoomScale="125" zoomScaleNormal="125" zoomScalePageLayoutView="125" workbookViewId="0">
      <selection activeCell="M36" sqref="M36:M44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92.923100000000005</v>
      </c>
      <c r="D4">
        <v>1.5591000000000001E-2</v>
      </c>
      <c r="E4">
        <v>92.912599999999998</v>
      </c>
      <c r="F4">
        <v>7.8397299999999996E-3</v>
      </c>
      <c r="G4" s="24"/>
      <c r="H4" s="24"/>
      <c r="I4" s="13" t="s">
        <v>30</v>
      </c>
      <c r="J4" s="20">
        <f>B4</f>
        <v>-16</v>
      </c>
      <c r="K4">
        <v>92.891199999999998</v>
      </c>
      <c r="L4">
        <v>1.04688E-2</v>
      </c>
      <c r="M4">
        <f>E4</f>
        <v>92.912599999999998</v>
      </c>
      <c r="N4">
        <f>F4</f>
        <v>7.8397299999999996E-3</v>
      </c>
      <c r="O4" s="13"/>
      <c r="P4" s="13" t="s">
        <v>30</v>
      </c>
      <c r="Q4" s="20">
        <f>B4</f>
        <v>-16</v>
      </c>
      <c r="R4">
        <v>92.917199999999994</v>
      </c>
      <c r="S4">
        <v>7.8221499999999999E-3</v>
      </c>
      <c r="T4">
        <v>92.912099999999995</v>
      </c>
      <c r="U4">
        <v>8.6761600000000005E-3</v>
      </c>
    </row>
    <row r="5" spans="1:21">
      <c r="B5">
        <v>-12</v>
      </c>
      <c r="C5">
        <v>92.850700000000003</v>
      </c>
      <c r="D5">
        <v>1.53467E-2</v>
      </c>
      <c r="E5">
        <v>92.912599999999998</v>
      </c>
      <c r="F5">
        <v>8.73379E-3</v>
      </c>
      <c r="G5" s="25"/>
      <c r="H5" s="25"/>
      <c r="I5" s="25"/>
      <c r="J5" s="20">
        <f t="shared" ref="J5:J12" si="0">B5</f>
        <v>-12</v>
      </c>
      <c r="K5">
        <v>92.907600000000002</v>
      </c>
      <c r="L5">
        <v>9.4179399999999996E-3</v>
      </c>
      <c r="M5">
        <f t="shared" ref="M5:M12" si="1">E5</f>
        <v>92.912599999999998</v>
      </c>
      <c r="N5">
        <f t="shared" ref="N5:N12" si="2">F5</f>
        <v>8.73379E-3</v>
      </c>
      <c r="O5" s="25"/>
      <c r="P5" s="25"/>
      <c r="Q5" s="20">
        <f t="shared" ref="Q5:Q12" si="3">B5</f>
        <v>-12</v>
      </c>
      <c r="R5">
        <v>92.946299999999994</v>
      </c>
      <c r="S5">
        <v>7.9279799999999994E-3</v>
      </c>
      <c r="T5">
        <v>92.912099999999995</v>
      </c>
      <c r="U5">
        <v>9.3583599999999996E-3</v>
      </c>
    </row>
    <row r="6" spans="1:21">
      <c r="B6">
        <v>-8</v>
      </c>
      <c r="C6">
        <v>92.666899999999998</v>
      </c>
      <c r="D6">
        <v>1.5727999999999999E-2</v>
      </c>
      <c r="E6">
        <v>92.912599999999998</v>
      </c>
      <c r="F6">
        <v>8.5195900000000005E-3</v>
      </c>
      <c r="G6" s="21"/>
      <c r="H6" s="13"/>
      <c r="I6" s="21"/>
      <c r="J6" s="20">
        <f t="shared" si="0"/>
        <v>-8</v>
      </c>
      <c r="K6">
        <v>92.960400000000007</v>
      </c>
      <c r="L6">
        <v>9.5067899999999993E-3</v>
      </c>
      <c r="M6">
        <f t="shared" si="1"/>
        <v>92.912599999999998</v>
      </c>
      <c r="N6">
        <f t="shared" si="2"/>
        <v>8.5195900000000005E-3</v>
      </c>
      <c r="O6" s="25"/>
      <c r="P6" s="21"/>
      <c r="Q6" s="20">
        <f t="shared" si="3"/>
        <v>-8</v>
      </c>
      <c r="R6">
        <v>92.974699999999999</v>
      </c>
      <c r="S6">
        <v>7.28716E-3</v>
      </c>
      <c r="T6">
        <v>92.912099999999995</v>
      </c>
      <c r="U6">
        <v>8.3397899999999997E-3</v>
      </c>
    </row>
    <row r="7" spans="1:21">
      <c r="B7">
        <v>-4</v>
      </c>
      <c r="C7">
        <v>92.650400000000005</v>
      </c>
      <c r="D7">
        <v>1.6283800000000001E-2</v>
      </c>
      <c r="E7">
        <v>92.912519399480374</v>
      </c>
      <c r="F7">
        <v>7.7056700000000004E-3</v>
      </c>
      <c r="G7" s="21"/>
      <c r="H7" s="13"/>
      <c r="I7" s="21"/>
      <c r="J7" s="20">
        <f t="shared" si="0"/>
        <v>-4</v>
      </c>
      <c r="K7">
        <v>92.879900000000006</v>
      </c>
      <c r="L7">
        <v>8.3305500000000008E-3</v>
      </c>
      <c r="M7">
        <f t="shared" si="1"/>
        <v>92.912519399480374</v>
      </c>
      <c r="N7">
        <f t="shared" si="2"/>
        <v>7.7056700000000004E-3</v>
      </c>
      <c r="O7" s="24"/>
      <c r="P7" s="21"/>
      <c r="Q7" s="20">
        <f t="shared" si="3"/>
        <v>-4</v>
      </c>
      <c r="R7">
        <v>92.977800000000002</v>
      </c>
      <c r="S7">
        <v>5.8149600000000001E-3</v>
      </c>
      <c r="T7">
        <v>92.911398176924791</v>
      </c>
      <c r="U7">
        <v>7.24422E-3</v>
      </c>
    </row>
    <row r="8" spans="1:21">
      <c r="B8">
        <v>0</v>
      </c>
      <c r="C8">
        <v>92.779499999999999</v>
      </c>
      <c r="D8">
        <v>2.2482599999999998E-2</v>
      </c>
      <c r="E8">
        <v>92.85166112449707</v>
      </c>
      <c r="F8">
        <v>1.7714400000000002E-2</v>
      </c>
      <c r="G8" s="21"/>
      <c r="H8" s="13"/>
      <c r="I8" s="21"/>
      <c r="J8" s="20">
        <f t="shared" si="0"/>
        <v>0</v>
      </c>
      <c r="K8">
        <v>92.7196</v>
      </c>
      <c r="L8">
        <v>1.8112099999999999E-2</v>
      </c>
      <c r="M8">
        <f t="shared" si="1"/>
        <v>92.85166112449707</v>
      </c>
      <c r="N8">
        <f t="shared" si="2"/>
        <v>1.7714400000000002E-2</v>
      </c>
      <c r="O8" s="13"/>
      <c r="P8" s="21"/>
      <c r="Q8" s="20">
        <f t="shared" si="3"/>
        <v>0</v>
      </c>
      <c r="R8">
        <v>93.009500000000003</v>
      </c>
      <c r="S8">
        <v>1.20503E-2</v>
      </c>
      <c r="T8">
        <v>92.836402989898332</v>
      </c>
      <c r="U8">
        <v>1.6516400000000001E-2</v>
      </c>
    </row>
    <row r="9" spans="1:21">
      <c r="B9">
        <v>4</v>
      </c>
      <c r="C9">
        <v>92.647599999999997</v>
      </c>
      <c r="D9">
        <v>1.35462E-2</v>
      </c>
      <c r="E9">
        <v>92.912519399480374</v>
      </c>
      <c r="F9">
        <v>8.3621200000000007E-3</v>
      </c>
      <c r="G9" s="21"/>
      <c r="H9" s="21"/>
      <c r="I9" s="21"/>
      <c r="J9" s="20">
        <f t="shared" si="0"/>
        <v>4</v>
      </c>
      <c r="K9">
        <v>92.856800000000007</v>
      </c>
      <c r="L9">
        <v>8.1980400000000002E-3</v>
      </c>
      <c r="M9">
        <f t="shared" si="1"/>
        <v>92.912519399480374</v>
      </c>
      <c r="N9">
        <f t="shared" si="2"/>
        <v>8.3621200000000007E-3</v>
      </c>
      <c r="O9" s="21"/>
      <c r="P9" s="21"/>
      <c r="Q9" s="20">
        <f t="shared" si="3"/>
        <v>4</v>
      </c>
      <c r="R9">
        <v>92.981800000000007</v>
      </c>
      <c r="S9">
        <v>6.2750000000000002E-3</v>
      </c>
      <c r="T9">
        <v>92.911398176924791</v>
      </c>
      <c r="U9">
        <v>8.0534400000000003E-3</v>
      </c>
    </row>
    <row r="10" spans="1:21">
      <c r="B10">
        <v>8</v>
      </c>
      <c r="C10">
        <v>92.659599999999998</v>
      </c>
      <c r="D10">
        <v>1.6326E-2</v>
      </c>
      <c r="E10">
        <v>92.912599999999998</v>
      </c>
      <c r="F10">
        <v>8.57079E-3</v>
      </c>
      <c r="G10" s="21"/>
      <c r="H10" s="21"/>
      <c r="I10" s="21"/>
      <c r="J10" s="20">
        <f t="shared" si="0"/>
        <v>8</v>
      </c>
      <c r="K10">
        <v>92.965900000000005</v>
      </c>
      <c r="L10">
        <v>8.9436499999999992E-3</v>
      </c>
      <c r="M10">
        <f t="shared" si="1"/>
        <v>92.912599999999998</v>
      </c>
      <c r="N10">
        <f t="shared" si="2"/>
        <v>8.57079E-3</v>
      </c>
      <c r="O10" s="21"/>
      <c r="P10" s="21"/>
      <c r="Q10" s="20">
        <f t="shared" si="3"/>
        <v>8</v>
      </c>
      <c r="R10">
        <v>92.966700000000003</v>
      </c>
      <c r="S10">
        <v>7.1818200000000002E-3</v>
      </c>
      <c r="T10">
        <v>92.912099999999995</v>
      </c>
      <c r="U10">
        <v>9.6306699999999992E-3</v>
      </c>
    </row>
    <row r="11" spans="1:21">
      <c r="B11">
        <v>12</v>
      </c>
      <c r="C11">
        <v>92.845299999999995</v>
      </c>
      <c r="D11">
        <v>1.7558799999999999E-2</v>
      </c>
      <c r="E11">
        <v>92.912599999999998</v>
      </c>
      <c r="F11">
        <v>9.0284900000000001E-3</v>
      </c>
      <c r="G11" s="21"/>
      <c r="H11" s="21"/>
      <c r="I11" s="21"/>
      <c r="J11" s="20">
        <f t="shared" si="0"/>
        <v>12</v>
      </c>
      <c r="K11">
        <v>92.911100000000005</v>
      </c>
      <c r="L11">
        <v>9.63841E-3</v>
      </c>
      <c r="M11">
        <f t="shared" si="1"/>
        <v>92.912599999999998</v>
      </c>
      <c r="N11">
        <f t="shared" si="2"/>
        <v>9.0284900000000001E-3</v>
      </c>
      <c r="O11" s="21"/>
      <c r="P11" s="21"/>
      <c r="Q11" s="20">
        <f t="shared" si="3"/>
        <v>12</v>
      </c>
      <c r="R11">
        <v>92.941400000000002</v>
      </c>
      <c r="S11">
        <v>7.4662900000000004E-3</v>
      </c>
      <c r="T11">
        <v>92.912099999999995</v>
      </c>
      <c r="U11">
        <v>8.0369299999999994E-3</v>
      </c>
    </row>
    <row r="12" spans="1:21">
      <c r="B12">
        <v>16</v>
      </c>
      <c r="C12">
        <v>92.926500000000004</v>
      </c>
      <c r="D12">
        <v>1.40421E-2</v>
      </c>
      <c r="E12">
        <v>92.912599999999998</v>
      </c>
      <c r="F12">
        <v>8.8385600000000005E-3</v>
      </c>
      <c r="G12" s="21"/>
      <c r="H12" s="21"/>
      <c r="I12" s="21"/>
      <c r="J12" s="20">
        <f t="shared" si="0"/>
        <v>16</v>
      </c>
      <c r="K12">
        <v>92.893000000000001</v>
      </c>
      <c r="L12">
        <v>9.9977699999999996E-3</v>
      </c>
      <c r="M12">
        <f t="shared" si="1"/>
        <v>92.912599999999998</v>
      </c>
      <c r="N12">
        <f t="shared" si="2"/>
        <v>8.8385600000000005E-3</v>
      </c>
      <c r="O12" s="21"/>
      <c r="P12" s="21"/>
      <c r="Q12" s="20">
        <f t="shared" si="3"/>
        <v>16</v>
      </c>
      <c r="R12">
        <v>92.913499999999999</v>
      </c>
      <c r="S12">
        <v>7.3894900000000003E-3</v>
      </c>
      <c r="T12">
        <v>92.912099999999995</v>
      </c>
      <c r="U12">
        <v>9.0454799999999998E-3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-87.074557693744836</v>
      </c>
      <c r="D36" s="6">
        <f>1000000/TAN(E4*PI()/360)*SQRT((D4*PI()/360)^2+(F4*PI()/360)^2)</f>
        <v>144.73826599932994</v>
      </c>
      <c r="F36" s="6">
        <f>1000000*(SIN(M4*PI()/360)/SIN(K4*PI()/360)-1)</f>
        <v>177.53920309071526</v>
      </c>
      <c r="G36" s="6">
        <f>1000000/TAN(M4*PI()/360)*SQRT((L4*PI()/360)^2+(N4*PI()/360)^2)</f>
        <v>108.47541870860877</v>
      </c>
      <c r="H36" s="6"/>
      <c r="I36" s="6">
        <f>1000000*(SIN(T4*PI()/360)/SIN(R4*PI()/360)-1)</f>
        <v>-42.296668805064108</v>
      </c>
      <c r="J36" s="6">
        <f>1000000/TAN(T4*PI()/360)*SQRT((S4*PI()/360)^2+(U4*PI()/360)^2)</f>
        <v>96.888012577725036</v>
      </c>
      <c r="K36" s="18"/>
      <c r="L36" s="7">
        <f>B36</f>
        <v>-16</v>
      </c>
      <c r="M36" s="18">
        <f>(U37/(1+V37)*C36+V37*U37/(1+V37)/(1-2*V37)*C36+W37*X37/(1+X37)/(1-2*X37)*F36+Z37*Y37/(1+Z37)/(1-2*Z37)*I36)/1000</f>
        <v>-8.2301544634316706</v>
      </c>
      <c r="N36" s="18">
        <f>(W37/(1+X37)*F36+X37*W37/(1+X37)/(1-2*X37)*F36+U37*V37/(1+V37)/(1-2*V37)*C36+Z37*Y37/(1+Z37)/(1-2*Z37)*I36)/1000</f>
        <v>34.515145355596488</v>
      </c>
      <c r="O36" s="18">
        <f>(Y37/(1+Z37)*I36+Z37*Y37/(1+Z37)/(1-2*Z37)*I36+W37*X37/(1+X37)/(1-2*X37)*F36+V37*U37/(1+V37)/(1-2*V37)*C36)/1000</f>
        <v>-0.9968031814140158</v>
      </c>
      <c r="Q36" s="18">
        <f>(SQRT((U37/(1+V37)*D36)^2+(V37*U37/(1+V37)/(1-2*V37)*D36)^2+(X37*W37/(1+X37)/(1-2*X37)*G36)^2+(Z37*Y37/(1+Z37)/(1-2*Z37)*J36)^2))/1000</f>
        <v>34.127197715433809</v>
      </c>
      <c r="R36" s="18">
        <f>(SQRT((W37/(1+X37)*G36)^2+(X37*W37/(1+X37)/(1-2*X37)*G36)^2+(V37*U37/(1+V37)/(1-2*V37)*D36)^2+(Z37*Y37/(1+Z37)/(1-2*Z37)*J36)^2))/1000</f>
        <v>30.414763189107788</v>
      </c>
      <c r="S36" s="18">
        <f>(SQRT((Y37/(1+Z37)*J36)^2+(Z37*Y37/(1+Z37)/(1-2*Z37)*J36)^2+(V37*U37/(1+V37)/(1-2*V37)*D36)^2+(X37*W37/(1+X37)/(1-2*X37)*G36)^2))/1000</f>
        <v>29.376217641705757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4">B5</f>
        <v>-12</v>
      </c>
      <c r="C37" s="6">
        <f t="shared" ref="C37:C44" si="5">1000000*(SIN(E5*PI()/360)/SIN(C5*PI()/360)-1)</f>
        <v>513.80443142701188</v>
      </c>
      <c r="D37" s="6">
        <f t="shared" ref="D37:D44" si="6">1000000/TAN(E5*PI()/360)*SQRT((D5*PI()/360)^2+(F5*PI()/360)^2)</f>
        <v>146.45324147834003</v>
      </c>
      <c r="F37" s="6">
        <f>1000000*(SIN(M5*PI()/360)/SIN(K5*PI()/360)-1)</f>
        <v>41.472356783645026</v>
      </c>
      <c r="G37" s="6">
        <f>1000000/TAN(M5*PI()/360)*SQRT((L5*PI()/360)^2+(N5*PI()/360)^2)</f>
        <v>106.53002131225567</v>
      </c>
      <c r="I37" s="6">
        <f>1000000*(SIN(T5*PI()/360)/SIN(R5*PI()/360)-1)</f>
        <v>-283.53017087068275</v>
      </c>
      <c r="J37" s="6">
        <f>1000000/TAN(T5*PI()/360)*SQRT((S5*PI()/360)^2+(U5*PI()/360)^2)</f>
        <v>101.72654810668652</v>
      </c>
      <c r="K37" s="18"/>
      <c r="L37" s="7">
        <f t="shared" ref="L37:L44" si="7">B37</f>
        <v>-12</v>
      </c>
      <c r="M37" s="18">
        <f>(U38/(1+V38)*C37+V38*U38/(1+V38)/(1-2*V38)*C37+W38*X38/(1+X38)/(1-2*X38)*F37+Z38*Y38/(1+Z38)/(1-2*Z38)*I37)/1000</f>
        <v>115.92232525439877</v>
      </c>
      <c r="N37" s="18">
        <f>(W38/(1+X38)*F37+X38*W38/(1+X38)/(1-2*X38)*F37+U38*V38/(1+V38)/(1-2*V38)*C37+Z38*Y38/(1+Z38)/(1-2*Z38)*I37)/1000</f>
        <v>39.622528581239521</v>
      </c>
      <c r="O37" s="18">
        <f>(Y38/(1+Z38)*I37+Z38*Y38/(1+Z38)/(1-2*Z38)*I37+W38*X38/(1+X38)/(1-2*X38)*F37+V38*U38/(1+V38)/(1-2*V38)*C37)/1000</f>
        <v>-12.877879732151879</v>
      </c>
      <c r="Q37" s="18">
        <f>(SQRT((U38/(1+V38)*D37)^2+(V38*U38/(1+V38)/(1-2*V38)*D37)^2+(X38*W38/(1+X38)/(1-2*X38)*G37)^2+(Z38*Y38/(1+Z38)/(1-2*Z38)*J37)^2))/1000</f>
        <v>34.539737011642138</v>
      </c>
      <c r="R37" s="18">
        <f>(SQRT((W38/(1+X38)*G37)^2+(X38*W38/(1+X38)/(1-2*X38)*G37)^2+(V38*U38/(1+V38)/(1-2*V38)*D37)^2+(Z38*Y38/(1+Z38)/(1-2*Z38)*J37)^2))/1000</f>
        <v>30.486712838563552</v>
      </c>
      <c r="S37" s="18">
        <f>(SQRT((Y38/(1+Z38)*J37)^2+(Z38*Y38/(1+Z38)/(1-2*Z38)*J37)^2+(V38*U38/(1+V38)/(1-2*V38)*D37)^2+(X38*W38/(1+X38)/(1-2*X38)*G37)^2))/1000</f>
        <v>30.055544004745197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-8</v>
      </c>
      <c r="C38" s="6">
        <f t="shared" si="5"/>
        <v>2044.2880070188353</v>
      </c>
      <c r="D38" s="6">
        <f t="shared" si="6"/>
        <v>148.35565155874829</v>
      </c>
      <c r="F38" s="6">
        <f>1000000*(SIN(M6*PI()/360)/SIN(K6*PI()/360)-1)</f>
        <v>-396.20613515622961</v>
      </c>
      <c r="G38" s="6">
        <f>1000000/TAN(M6*PI()/360)*SQRT((L6*PI()/360)^2+(N6*PI()/360)^2)</f>
        <v>105.8777079576121</v>
      </c>
      <c r="I38" s="6">
        <f>1000000*(SIN(T6*PI()/360)/SIN(R6*PI()/360)-1)</f>
        <v>-518.78647249536948</v>
      </c>
      <c r="J38" s="6">
        <f>1000000/TAN(T6*PI()/360)*SQRT((S6*PI()/360)^2+(U6*PI()/360)^2)</f>
        <v>91.85584523803881</v>
      </c>
      <c r="K38" s="18"/>
      <c r="L38" s="7">
        <f t="shared" si="7"/>
        <v>-8</v>
      </c>
      <c r="M38" s="18">
        <f>(U39/(1+V39)*C38+V39*U39/(1+V39)/(1-2*V39)*C38+W39*X39/(1+X39)/(1-2*X39)*F38+Z39*Y39/(1+Z39)/(1-2*Z39)*I38)/1000</f>
        <v>467.04962067253456</v>
      </c>
      <c r="N38" s="18">
        <f>(W39/(1+X39)*F38+X39*W39/(1+X39)/(1-2*X39)*F38+U39*V39/(1+V39)/(1-2*V39)*C38+Z39*Y39/(1+Z39)/(1-2*Z39)*I38)/1000</f>
        <v>72.815951551947279</v>
      </c>
      <c r="O38" s="18">
        <f>(Y39/(1+Z39)*I38+Z39*Y39/(1+Z39)/(1-2*Z39)*I38+W39*X39/(1+X39)/(1-2*X39)*F38+V39*U39/(1+V39)/(1-2*V39)*C38)/1000</f>
        <v>53.01451244331701</v>
      </c>
      <c r="Q38" s="18">
        <f>(SQRT((U39/(1+V39)*D38)^2+(V39*U39/(1+V39)/(1-2*V39)*D38)^2+(X39*W39/(1+X39)/(1-2*X39)*G38)^2+(Z39*Y39/(1+Z39)/(1-2*Z39)*J38)^2))/1000</f>
        <v>34.435155490947508</v>
      </c>
      <c r="R38" s="18">
        <f>(SQRT((W39/(1+X39)*G38)^2+(X39*W39/(1+X39)/(1-2*X39)*G38)^2+(V39*U39/(1+V39)/(1-2*V39)*D38)^2+(Z39*Y39/(1+Z39)/(1-2*Z39)*J38)^2))/1000</f>
        <v>30.066184423557267</v>
      </c>
      <c r="S38" s="18">
        <f>(SQRT((Y39/(1+Z39)*J38)^2+(Z39*Y39/(1+Z39)/(1-2*Z39)*J38)^2+(V39*U39/(1+V39)/(1-2*V39)*D38)^2+(X39*W39/(1+X39)/(1-2*X39)*G38)^2))/1000</f>
        <v>28.837918451533515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-4</v>
      </c>
      <c r="C39" s="6">
        <f t="shared" si="5"/>
        <v>2181.3671080299637</v>
      </c>
      <c r="D39" s="6">
        <f t="shared" si="6"/>
        <v>149.41531685498722</v>
      </c>
      <c r="F39" s="6">
        <f>1000000*(SIN(M7*PI()/360)/SIN(K7*PI()/360)-1)</f>
        <v>270.65737224618579</v>
      </c>
      <c r="G39" s="6">
        <f>1000000/TAN(M7*PI()/360)*SQRT((L7*PI()/360)^2+(N7*PI()/360)^2)</f>
        <v>94.119111819424049</v>
      </c>
      <c r="I39" s="6">
        <f>1000000*(SIN(T7*PI()/360)/SIN(R7*PI()/360)-1)</f>
        <v>-550.27321601930362</v>
      </c>
      <c r="J39" s="6">
        <f>1000000/TAN(T7*PI()/360)*SQRT((S7*PI()/360)^2+(U7*PI()/360)^2)</f>
        <v>77.047107092170478</v>
      </c>
      <c r="K39" s="18"/>
      <c r="L39" s="7">
        <f t="shared" si="7"/>
        <v>-4</v>
      </c>
      <c r="M39" s="18">
        <f>(U40/(1+V40)*C39+V40*U40/(1+V40)/(1-2*V40)*C39+W40*X40/(1+X40)/(1-2*X40)*F39+Z40*Y40/(1+Z40)/(1-2*Z40)*I39)/1000</f>
        <v>582.77916677441976</v>
      </c>
      <c r="N39" s="18">
        <f>(W40/(1+X40)*F39+X40*W40/(1+X40)/(1-2*X40)*F39+U40*V40/(1+V40)/(1-2*V40)*C39+Z40*Y40/(1+Z40)/(1-2*Z40)*I39)/1000</f>
        <v>274.12605560934782</v>
      </c>
      <c r="O39" s="18">
        <f>(Y40/(1+Z40)*I39+Z40*Y40/(1+Z40)/(1-2*Z40)*I39+W40*X40/(1+X40)/(1-2*X40)*F39+V40*U40/(1+V40)/(1-2*V40)*C39)/1000</f>
        <v>141.51419135107651</v>
      </c>
      <c r="Q39" s="18">
        <f>(SQRT((U40/(1+V40)*D39)^2+(V40*U40/(1+V40)/(1-2*V40)*D39)^2+(X40*W40/(1+X40)/(1-2*X40)*G39)^2+(Z40*Y40/(1+Z40)/(1-2*Z40)*J39)^2))/1000</f>
        <v>33.576969917176967</v>
      </c>
      <c r="R39" s="18">
        <f>(SQRT((W40/(1+X40)*G39)^2+(X40*W40/(1+X40)/(1-2*X40)*G39)^2+(V40*U40/(1+V40)/(1-2*V40)*D39)^2+(Z40*Y40/(1+Z40)/(1-2*Z40)*J39)^2))/1000</f>
        <v>27.85692371502358</v>
      </c>
      <c r="S39" s="18">
        <f>(SQRT((Y40/(1+Z40)*J39)^2+(Z40*Y40/(1+Z40)/(1-2*Z40)*J39)^2+(V40*U40/(1+V40)/(1-2*V40)*D39)^2+(X40*W40/(1+X40)/(1-2*X40)*G39)^2))/1000</f>
        <v>26.452894597841134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0</v>
      </c>
      <c r="C40" s="6">
        <f t="shared" si="5"/>
        <v>599.69517644753444</v>
      </c>
      <c r="D40" s="6">
        <f t="shared" si="6"/>
        <v>237.64902027912026</v>
      </c>
      <c r="F40" s="6">
        <f>1000000*(SIN(M8*PI()/360)/SIN(K8*PI()/360)-1)</f>
        <v>1098.3425550676884</v>
      </c>
      <c r="G40" s="6">
        <f>1000000/TAN(M8*PI()/360)*SQRT((L8*PI()/360)^2+(N8*PI()/360)^2)</f>
        <v>210.34847466763139</v>
      </c>
      <c r="I40" s="6">
        <f>1000000*(SIN(T8*PI()/360)/SIN(R8*PI()/360)-1)</f>
        <v>-1434.3668368240747</v>
      </c>
      <c r="J40" s="6">
        <f>1000000/TAN(T8*PI()/360)*SQRT((S8*PI()/360)^2+(U8*PI()/360)^2)</f>
        <v>169.79612968866536</v>
      </c>
      <c r="K40" s="18"/>
      <c r="L40" s="7">
        <f t="shared" si="7"/>
        <v>0</v>
      </c>
      <c r="M40" s="18">
        <f>(U41/(1+V41)*C40+V41*U41/(1+V41)/(1-2*V41)*C40+W41*X41/(1+X41)/(1-2*X41)*F40+Z41*Y41/(1+Z41)/(1-2*Z41)*I40)/1000</f>
        <v>128.81857920602931</v>
      </c>
      <c r="N40" s="18">
        <f>(W41/(1+X41)*F40+X41*W41/(1+X41)/(1-2*X41)*F40+U41*V41/(1+V41)/(1-2*V41)*C40+Z41*Y41/(1+Z41)/(1-2*Z41)*I40)/1000</f>
        <v>209.36930959851574</v>
      </c>
      <c r="O40" s="18">
        <f>(Y41/(1+Z41)*I40+Z41*Y41/(1+Z41)/(1-2*Z41)*I40+W41*X41/(1+X41)/(1-2*X41)*F40+V41*U41/(1+V41)/(1-2*V41)*C40)/1000</f>
        <v>-199.76066909169214</v>
      </c>
      <c r="Q40" s="18">
        <f>(SQRT((U41/(1+V41)*D40)^2+(V41*U41/(1+V41)/(1-2*V41)*D40)^2+(X41*W41/(1+X41)/(1-2*X41)*G40)^2+(Z41*Y41/(1+Z41)/(1-2*Z41)*J40)^2))/1000</f>
        <v>58.098028006393605</v>
      </c>
      <c r="R40" s="18">
        <f>(SQRT((W41/(1+X41)*G40)^2+(X41*W41/(1+X41)/(1-2*X41)*G40)^2+(V41*U41/(1+V41)/(1-2*V41)*D40)^2+(Z41*Y41/(1+Z41)/(1-2*Z41)*J40)^2))/1000</f>
        <v>55.283161601993704</v>
      </c>
      <c r="S40" s="18">
        <f>(SQRT((Y41/(1+Z41)*J40)^2+(Z41*Y41/(1+Z41)/(1-2*Z41)*J40)^2+(V41*U41/(1+V41)/(1-2*V41)*D40)^2+(X41*W41/(1+X41)/(1-2*X41)*G40)^2))/1000</f>
        <v>51.516588040691509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4</v>
      </c>
      <c r="C41" s="6">
        <f t="shared" si="5"/>
        <v>2204.7485108531719</v>
      </c>
      <c r="D41" s="6">
        <f t="shared" si="6"/>
        <v>132.03398038206424</v>
      </c>
      <c r="F41" s="6">
        <f t="shared" ref="F41:F44" si="8">1000000*(SIN(M9*PI()/360)/SIN(K9*PI()/360)-1)</f>
        <v>462.46581363451611</v>
      </c>
      <c r="G41" s="6">
        <f t="shared" ref="G41:G44" si="9">1000000/TAN(M9*PI()/360)*SQRT((L9*PI()/360)^2+(N9*PI()/360)^2)</f>
        <v>97.125259211686966</v>
      </c>
      <c r="I41" s="6">
        <f t="shared" ref="I41:I44" si="10">1000000*(SIN(T9*PI()/360)/SIN(R9*PI()/360)-1)</f>
        <v>-583.39124181694399</v>
      </c>
      <c r="J41" s="6">
        <f t="shared" ref="J41:J44" si="11">1000000/TAN(T9*PI()/360)*SQRT((S9*PI()/360)^2+(U9*PI()/360)^2)</f>
        <v>84.678578189502645</v>
      </c>
      <c r="K41" s="18"/>
      <c r="L41" s="7">
        <f t="shared" si="7"/>
        <v>4</v>
      </c>
      <c r="M41" s="18">
        <f t="shared" ref="M41:M44" si="12">(U42/(1+V42)*C41+V42*U42/(1+V42)/(1-2*V42)*C41+W42*X42/(1+X42)/(1-2*X42)*F41+Z42*Y42/(1+Z42)/(1-2*Z42)*I41)/1000</f>
        <v>608.61486369216016</v>
      </c>
      <c r="N41" s="18">
        <f t="shared" ref="N41:N44" si="13">(W42/(1+X42)*F41+X42*W42/(1+X42)/(1-2*X42)*F41+U42*V42/(1+V42)/(1-2*V42)*C41+Z42*Y42/(1+Z42)/(1-2*Z42)*I41)/1000</f>
        <v>327.16919721837735</v>
      </c>
      <c r="O41" s="18">
        <f t="shared" ref="O41:O44" si="14">(Y42/(1+Z42)*I41+Z42*Y42/(1+Z42)/(1-2*Z42)*I41+W42*X42/(1+X42)/(1-2*X42)*F41+V42*U42/(1+V42)/(1-2*V42)*C41)/1000</f>
        <v>158.22305749160302</v>
      </c>
      <c r="Q41" s="18">
        <f t="shared" ref="Q41:Q44" si="15">(SQRT((U42/(1+V42)*D41)^2+(V42*U42/(1+V42)/(1-2*V42)*D41)^2+(X42*W42/(1+X42)/(1-2*X42)*G41)^2+(Z42*Y42/(1+Z42)/(1-2*Z42)*J41)^2))/1000</f>
        <v>30.895109653144864</v>
      </c>
      <c r="R41" s="18">
        <f t="shared" ref="R41:R44" si="16">(SQRT((W42/(1+X42)*G41)^2+(X42*W42/(1+X42)/(1-2*X42)*G41)^2+(V42*U42/(1+V42)/(1-2*V42)*D41)^2+(Z42*Y42/(1+Z42)/(1-2*Z42)*J41)^2))/1000</f>
        <v>27.308595361806489</v>
      </c>
      <c r="S41" s="18">
        <f t="shared" ref="S41:S44" si="17">(SQRT((Y42/(1+Z42)*J41)^2+(Z42*Y42/(1+Z42)/(1-2*Z42)*J41)^2+(V42*U42/(1+V42)/(1-2*V42)*D41)^2+(X42*W42/(1+X42)/(1-2*X42)*G41)^2))/1000</f>
        <v>26.205169951940427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8</v>
      </c>
      <c r="C42" s="6">
        <f t="shared" si="5"/>
        <v>2105.224295049446</v>
      </c>
      <c r="D42" s="6">
        <f t="shared" si="6"/>
        <v>152.93190342910358</v>
      </c>
      <c r="F42" s="6">
        <f t="shared" si="8"/>
        <v>-441.76341174029244</v>
      </c>
      <c r="G42" s="6">
        <f t="shared" si="9"/>
        <v>102.74019389096158</v>
      </c>
      <c r="I42" s="6">
        <f t="shared" si="10"/>
        <v>-452.53450550375442</v>
      </c>
      <c r="J42" s="6">
        <f t="shared" si="11"/>
        <v>99.641519068827137</v>
      </c>
      <c r="K42" s="18"/>
      <c r="L42" s="7">
        <f t="shared" si="7"/>
        <v>8</v>
      </c>
      <c r="M42" s="18">
        <f t="shared" si="12"/>
        <v>486.78308189594918</v>
      </c>
      <c r="N42" s="18">
        <f t="shared" si="13"/>
        <v>75.346606183760741</v>
      </c>
      <c r="O42" s="18">
        <f t="shared" si="14"/>
        <v>73.606660268124571</v>
      </c>
      <c r="Q42" s="18">
        <f t="shared" si="15"/>
        <v>35.415718865786324</v>
      </c>
      <c r="R42" s="18">
        <f t="shared" si="16"/>
        <v>30.321776158765889</v>
      </c>
      <c r="S42" s="18">
        <f t="shared" si="17"/>
        <v>30.050719533783898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12</v>
      </c>
      <c r="C43" s="6">
        <f t="shared" si="5"/>
        <v>558.66632414436344</v>
      </c>
      <c r="D43" s="6">
        <f t="shared" si="6"/>
        <v>163.75539819743832</v>
      </c>
      <c r="F43" s="6">
        <f t="shared" si="8"/>
        <v>12.441145948116628</v>
      </c>
      <c r="G43" s="6">
        <f t="shared" si="9"/>
        <v>109.53417309489161</v>
      </c>
      <c r="I43" s="6">
        <f t="shared" si="10"/>
        <v>-242.92276010196014</v>
      </c>
      <c r="J43" s="6">
        <f t="shared" si="11"/>
        <v>90.984085575196417</v>
      </c>
      <c r="K43" s="18"/>
      <c r="L43" s="7">
        <f t="shared" si="7"/>
        <v>12</v>
      </c>
      <c r="M43" s="18">
        <f t="shared" si="12"/>
        <v>130.00693837986401</v>
      </c>
      <c r="N43" s="18">
        <f t="shared" si="13"/>
        <v>41.770563440470298</v>
      </c>
      <c r="O43" s="18">
        <f t="shared" si="14"/>
        <v>0.51947092468867773</v>
      </c>
      <c r="Q43" s="18">
        <f t="shared" si="15"/>
        <v>37.295762128772594</v>
      </c>
      <c r="R43" s="18">
        <f t="shared" si="16"/>
        <v>31.690700476951211</v>
      </c>
      <c r="S43" s="18">
        <f t="shared" si="17"/>
        <v>30.120390599125503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16</v>
      </c>
      <c r="C44" s="6">
        <f t="shared" si="5"/>
        <v>-115.26507950709863</v>
      </c>
      <c r="D44" s="6">
        <f t="shared" si="6"/>
        <v>137.61456506918756</v>
      </c>
      <c r="F44" s="6">
        <f t="shared" si="8"/>
        <v>162.60222725272831</v>
      </c>
      <c r="G44" s="6">
        <f t="shared" si="9"/>
        <v>110.67840110365039</v>
      </c>
      <c r="I44" s="6">
        <f t="shared" si="10"/>
        <v>-11.611403798350572</v>
      </c>
      <c r="J44" s="6">
        <f t="shared" si="11"/>
        <v>96.875049903415373</v>
      </c>
      <c r="K44" s="18"/>
      <c r="L44" s="7">
        <f t="shared" si="7"/>
        <v>16</v>
      </c>
      <c r="M44" s="18">
        <f t="shared" si="12"/>
        <v>-14.291432326764809</v>
      </c>
      <c r="N44" s="18">
        <f t="shared" si="13"/>
        <v>30.594824919053387</v>
      </c>
      <c r="O44" s="18">
        <f t="shared" si="14"/>
        <v>2.4526229800329529</v>
      </c>
      <c r="Q44" s="18">
        <f t="shared" si="15"/>
        <v>33.010676280083437</v>
      </c>
      <c r="R44" s="18">
        <f t="shared" si="16"/>
        <v>30.251975110645471</v>
      </c>
      <c r="S44" s="18">
        <f t="shared" si="17"/>
        <v>28.990041380000481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zoomScale="125" zoomScaleNormal="125" zoomScalePageLayoutView="125" workbookViewId="0">
      <selection activeCell="V16" sqref="V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92.953599999999994</v>
      </c>
      <c r="D4">
        <v>1.4359E-2</v>
      </c>
      <c r="E4" s="21">
        <v>92.910600000000002</v>
      </c>
      <c r="F4" s="21">
        <v>8.9325700000000008E-3</v>
      </c>
      <c r="G4" s="11"/>
      <c r="H4" s="11"/>
      <c r="I4" s="7" t="s">
        <v>30</v>
      </c>
      <c r="J4" s="20">
        <f>B4</f>
        <v>-40</v>
      </c>
      <c r="K4">
        <v>92.890799999999999</v>
      </c>
      <c r="L4">
        <v>1.0208200000000001E-2</v>
      </c>
      <c r="M4" s="21">
        <f>E4</f>
        <v>92.910600000000002</v>
      </c>
      <c r="N4" s="21">
        <f>F4</f>
        <v>8.9325700000000008E-3</v>
      </c>
      <c r="P4" s="7" t="s">
        <v>30</v>
      </c>
      <c r="Q4" s="20">
        <f>B4</f>
        <v>-40</v>
      </c>
      <c r="R4">
        <v>92.899500000000003</v>
      </c>
      <c r="S4">
        <v>7.0970800000000004E-3</v>
      </c>
      <c r="T4" s="21">
        <v>92.909800000000004</v>
      </c>
      <c r="U4" s="21">
        <v>9.2936400000000006E-3</v>
      </c>
    </row>
    <row r="5" spans="1:21">
      <c r="B5">
        <v>-24</v>
      </c>
      <c r="C5">
        <v>92.951899999999995</v>
      </c>
      <c r="D5">
        <v>1.50376E-2</v>
      </c>
      <c r="E5" s="21">
        <v>92.910600000000002</v>
      </c>
      <c r="F5" s="21">
        <v>8.7366300000000004E-3</v>
      </c>
      <c r="G5" s="3"/>
      <c r="H5" s="3"/>
      <c r="I5" s="3"/>
      <c r="J5" s="20">
        <f t="shared" ref="J5:J16" si="0">B5</f>
        <v>-24</v>
      </c>
      <c r="K5">
        <v>92.897800000000004</v>
      </c>
      <c r="L5">
        <v>1.0334100000000001E-2</v>
      </c>
      <c r="M5" s="21">
        <f t="shared" ref="M5:M16" si="1">E5</f>
        <v>92.910600000000002</v>
      </c>
      <c r="N5" s="21">
        <f t="shared" ref="N5:N16" si="2">F5</f>
        <v>8.7366300000000004E-3</v>
      </c>
      <c r="O5" s="3"/>
      <c r="P5" s="3"/>
      <c r="Q5" s="20">
        <f t="shared" ref="Q5:Q16" si="3">B5</f>
        <v>-24</v>
      </c>
      <c r="R5">
        <v>92.893000000000001</v>
      </c>
      <c r="S5">
        <v>7.32032E-3</v>
      </c>
      <c r="T5" s="21">
        <v>92.909800000000004</v>
      </c>
      <c r="U5" s="21">
        <v>9.3293200000000003E-3</v>
      </c>
    </row>
    <row r="6" spans="1:21">
      <c r="B6">
        <v>-16</v>
      </c>
      <c r="C6">
        <v>92.940100000000001</v>
      </c>
      <c r="D6">
        <v>1.62431E-2</v>
      </c>
      <c r="E6" s="21">
        <v>92.910600000000002</v>
      </c>
      <c r="F6" s="21">
        <v>8.8416199999999997E-3</v>
      </c>
      <c r="G6"/>
      <c r="I6"/>
      <c r="J6" s="20">
        <f t="shared" si="0"/>
        <v>-16</v>
      </c>
      <c r="K6">
        <v>92.907300000000006</v>
      </c>
      <c r="L6">
        <v>1.0081E-2</v>
      </c>
      <c r="M6" s="21">
        <f t="shared" si="1"/>
        <v>92.910600000000002</v>
      </c>
      <c r="N6" s="21">
        <f t="shared" si="2"/>
        <v>8.8416199999999997E-3</v>
      </c>
      <c r="O6" s="3"/>
      <c r="P6"/>
      <c r="Q6" s="20">
        <f t="shared" si="3"/>
        <v>-16</v>
      </c>
      <c r="R6">
        <v>92.899000000000001</v>
      </c>
      <c r="S6">
        <v>7.4882200000000003E-3</v>
      </c>
      <c r="T6" s="21">
        <v>92.909800000000004</v>
      </c>
      <c r="U6" s="21">
        <v>9.0338099999999998E-3</v>
      </c>
    </row>
    <row r="7" spans="1:21">
      <c r="B7">
        <v>-12</v>
      </c>
      <c r="C7">
        <v>92.883700000000005</v>
      </c>
      <c r="D7">
        <v>1.49222E-2</v>
      </c>
      <c r="E7" s="21">
        <v>92.910600000000002</v>
      </c>
      <c r="F7" s="21">
        <v>9.0832499999999993E-3</v>
      </c>
      <c r="G7"/>
      <c r="I7"/>
      <c r="J7" s="20">
        <f t="shared" si="0"/>
        <v>-12</v>
      </c>
      <c r="K7">
        <v>92.931799999999996</v>
      </c>
      <c r="L7">
        <v>9.9783700000000003E-3</v>
      </c>
      <c r="M7" s="21">
        <f t="shared" si="1"/>
        <v>92.910600000000002</v>
      </c>
      <c r="N7" s="21">
        <f t="shared" si="2"/>
        <v>9.0832499999999993E-3</v>
      </c>
      <c r="O7" s="11"/>
      <c r="P7"/>
      <c r="Q7" s="20">
        <f t="shared" si="3"/>
        <v>-12</v>
      </c>
      <c r="R7">
        <v>92.9131</v>
      </c>
      <c r="S7">
        <v>7.4069299999999999E-3</v>
      </c>
      <c r="T7" s="21">
        <v>92.909800000000004</v>
      </c>
      <c r="U7" s="21">
        <v>9.4525500000000005E-3</v>
      </c>
    </row>
    <row r="8" spans="1:21">
      <c r="B8">
        <v>-8</v>
      </c>
      <c r="C8">
        <v>92.740399999999994</v>
      </c>
      <c r="D8">
        <v>1.40935E-2</v>
      </c>
      <c r="E8" s="21">
        <v>92.910600000000002</v>
      </c>
      <c r="F8" s="21">
        <v>8.3028500000000005E-3</v>
      </c>
      <c r="G8"/>
      <c r="I8"/>
      <c r="J8" s="20">
        <f t="shared" si="0"/>
        <v>-8</v>
      </c>
      <c r="K8">
        <v>93.001400000000004</v>
      </c>
      <c r="L8">
        <v>9.8745399999999994E-3</v>
      </c>
      <c r="M8" s="21">
        <f t="shared" si="1"/>
        <v>92.910600000000002</v>
      </c>
      <c r="N8" s="21">
        <f t="shared" si="2"/>
        <v>8.3028500000000005E-3</v>
      </c>
      <c r="P8"/>
      <c r="Q8" s="20">
        <f t="shared" si="3"/>
        <v>-8</v>
      </c>
      <c r="R8">
        <v>92.940899999999999</v>
      </c>
      <c r="S8">
        <v>6.8554999999999996E-3</v>
      </c>
      <c r="T8" s="21">
        <v>92.909800000000004</v>
      </c>
      <c r="U8" s="21">
        <v>8.1121400000000003E-3</v>
      </c>
    </row>
    <row r="9" spans="1:21">
      <c r="B9">
        <v>-4</v>
      </c>
      <c r="C9">
        <v>92.630700000000004</v>
      </c>
      <c r="D9">
        <v>1.43169E-2</v>
      </c>
      <c r="E9" s="21">
        <v>92.910600000000002</v>
      </c>
      <c r="F9" s="21">
        <v>7.1510100000000002E-3</v>
      </c>
      <c r="G9"/>
      <c r="H9"/>
      <c r="I9"/>
      <c r="J9" s="20">
        <f t="shared" si="0"/>
        <v>-4</v>
      </c>
      <c r="K9">
        <v>93.001900000000006</v>
      </c>
      <c r="L9">
        <v>9.7105899999999998E-3</v>
      </c>
      <c r="M9" s="21">
        <f t="shared" si="1"/>
        <v>92.910600000000002</v>
      </c>
      <c r="N9" s="21">
        <f t="shared" si="2"/>
        <v>7.1510100000000002E-3</v>
      </c>
      <c r="O9"/>
      <c r="P9"/>
      <c r="Q9" s="20">
        <f t="shared" si="3"/>
        <v>-4</v>
      </c>
      <c r="R9">
        <v>92.974299999999999</v>
      </c>
      <c r="S9">
        <v>6.2732700000000001E-3</v>
      </c>
      <c r="T9" s="21">
        <v>92.909800000000004</v>
      </c>
      <c r="U9" s="21">
        <v>7.5013399999999996E-3</v>
      </c>
    </row>
    <row r="10" spans="1:21">
      <c r="B10">
        <v>0</v>
      </c>
      <c r="C10">
        <v>92.669899999999998</v>
      </c>
      <c r="D10">
        <v>1.3961299999999999E-2</v>
      </c>
      <c r="E10" s="21">
        <v>92.910600000000002</v>
      </c>
      <c r="F10" s="21">
        <v>7.4080700000000001E-3</v>
      </c>
      <c r="G10"/>
      <c r="H10"/>
      <c r="I10"/>
      <c r="J10" s="20">
        <f t="shared" si="0"/>
        <v>0</v>
      </c>
      <c r="K10">
        <v>92.912700000000001</v>
      </c>
      <c r="L10">
        <v>9.6324600000000007E-3</v>
      </c>
      <c r="M10" s="21">
        <f t="shared" si="1"/>
        <v>92.910600000000002</v>
      </c>
      <c r="N10" s="21">
        <f t="shared" si="2"/>
        <v>7.4080700000000001E-3</v>
      </c>
      <c r="O10"/>
      <c r="P10"/>
      <c r="Q10" s="20">
        <f t="shared" si="3"/>
        <v>0</v>
      </c>
      <c r="R10">
        <v>92.958100000000002</v>
      </c>
      <c r="S10">
        <v>5.7656599999999997E-3</v>
      </c>
      <c r="T10" s="21">
        <v>92.909800000000004</v>
      </c>
      <c r="U10" s="21">
        <v>7.8769900000000004E-3</v>
      </c>
    </row>
    <row r="11" spans="1:21">
      <c r="B11">
        <v>4</v>
      </c>
      <c r="C11">
        <v>92.641300000000001</v>
      </c>
      <c r="D11">
        <v>1.47408E-2</v>
      </c>
      <c r="E11" s="21">
        <v>92.910600000000002</v>
      </c>
      <c r="F11" s="21">
        <v>8.8797700000000004E-3</v>
      </c>
      <c r="G11"/>
      <c r="H11"/>
      <c r="I11"/>
      <c r="J11" s="20">
        <f t="shared" si="0"/>
        <v>4</v>
      </c>
      <c r="K11">
        <v>93.023700000000005</v>
      </c>
      <c r="L11">
        <v>9.6832800000000007E-3</v>
      </c>
      <c r="M11" s="21">
        <f t="shared" si="1"/>
        <v>92.910600000000002</v>
      </c>
      <c r="N11" s="21">
        <f t="shared" si="2"/>
        <v>8.8797700000000004E-3</v>
      </c>
      <c r="O11"/>
      <c r="P11"/>
      <c r="Q11" s="20">
        <f t="shared" si="3"/>
        <v>4</v>
      </c>
      <c r="R11">
        <v>92.965299999999999</v>
      </c>
      <c r="S11">
        <v>6.3106899999999999E-3</v>
      </c>
      <c r="T11" s="21">
        <v>92.909800000000004</v>
      </c>
      <c r="U11" s="21">
        <v>8.5824000000000004E-3</v>
      </c>
    </row>
    <row r="12" spans="1:21">
      <c r="B12">
        <v>8</v>
      </c>
      <c r="C12">
        <v>92.744299999999996</v>
      </c>
      <c r="D12">
        <v>1.6082699999999998E-2</v>
      </c>
      <c r="E12" s="21">
        <v>92.910600000000002</v>
      </c>
      <c r="F12" s="21">
        <v>8.5773299999999993E-3</v>
      </c>
      <c r="G12"/>
      <c r="H12"/>
      <c r="I12"/>
      <c r="J12" s="20">
        <f t="shared" si="0"/>
        <v>8</v>
      </c>
      <c r="K12">
        <v>93.005099999999999</v>
      </c>
      <c r="L12">
        <v>8.9573900000000008E-3</v>
      </c>
      <c r="M12" s="21">
        <f t="shared" si="1"/>
        <v>92.910600000000002</v>
      </c>
      <c r="N12" s="21">
        <f t="shared" si="2"/>
        <v>8.5773299999999993E-3</v>
      </c>
      <c r="O12"/>
      <c r="P12"/>
      <c r="Q12" s="20">
        <f t="shared" si="3"/>
        <v>8</v>
      </c>
      <c r="R12">
        <v>92.9285</v>
      </c>
      <c r="S12">
        <v>6.9466700000000003E-3</v>
      </c>
      <c r="T12" s="21">
        <v>92.909800000000004</v>
      </c>
      <c r="U12" s="21">
        <v>9.0427900000000002E-3</v>
      </c>
    </row>
    <row r="13" spans="1:21">
      <c r="B13">
        <v>12</v>
      </c>
      <c r="C13">
        <v>92.888900000000007</v>
      </c>
      <c r="D13">
        <v>1.43441E-2</v>
      </c>
      <c r="E13" s="21">
        <v>92.910600000000002</v>
      </c>
      <c r="F13" s="21">
        <v>8.8991599999999997E-3</v>
      </c>
      <c r="G13"/>
      <c r="H13"/>
      <c r="I13"/>
      <c r="J13" s="20">
        <f t="shared" si="0"/>
        <v>12</v>
      </c>
      <c r="K13">
        <v>92.935199999999995</v>
      </c>
      <c r="L13">
        <v>9.4318500000000003E-3</v>
      </c>
      <c r="M13" s="21">
        <f t="shared" si="1"/>
        <v>92.910600000000002</v>
      </c>
      <c r="N13" s="21">
        <f t="shared" si="2"/>
        <v>8.8991599999999997E-3</v>
      </c>
      <c r="O13"/>
      <c r="P13"/>
      <c r="Q13" s="20">
        <f t="shared" si="3"/>
        <v>12</v>
      </c>
      <c r="R13">
        <v>92.909300000000002</v>
      </c>
      <c r="S13">
        <v>6.9368700000000004E-3</v>
      </c>
      <c r="T13" s="21">
        <v>92.909800000000004</v>
      </c>
      <c r="U13" s="21">
        <v>9.3369999999999998E-3</v>
      </c>
    </row>
    <row r="14" spans="1:21">
      <c r="B14">
        <v>16</v>
      </c>
      <c r="C14">
        <v>92.940299999999993</v>
      </c>
      <c r="D14">
        <v>1.47277E-2</v>
      </c>
      <c r="E14" s="21">
        <v>92.910600000000002</v>
      </c>
      <c r="F14" s="21">
        <v>8.3719099999999998E-3</v>
      </c>
      <c r="H14"/>
      <c r="I14"/>
      <c r="J14" s="20">
        <f t="shared" si="0"/>
        <v>16</v>
      </c>
      <c r="K14">
        <v>92.904899999999998</v>
      </c>
      <c r="L14">
        <v>9.2094700000000008E-3</v>
      </c>
      <c r="M14" s="21">
        <f t="shared" si="1"/>
        <v>92.910600000000002</v>
      </c>
      <c r="N14" s="21">
        <f t="shared" si="2"/>
        <v>8.3719099999999998E-3</v>
      </c>
      <c r="O14"/>
      <c r="P14"/>
      <c r="Q14" s="20">
        <f t="shared" si="3"/>
        <v>16</v>
      </c>
      <c r="R14">
        <v>92.897300000000001</v>
      </c>
      <c r="S14">
        <v>7.0083599999999999E-3</v>
      </c>
      <c r="T14" s="21">
        <v>92.909800000000004</v>
      </c>
      <c r="U14" s="21">
        <v>9.0740400000000002E-3</v>
      </c>
    </row>
    <row r="15" spans="1:21">
      <c r="B15">
        <v>24</v>
      </c>
      <c r="C15">
        <v>92.964799999999997</v>
      </c>
      <c r="D15">
        <v>1.4120600000000001E-2</v>
      </c>
      <c r="E15" s="21">
        <v>92.910600000000002</v>
      </c>
      <c r="F15" s="21">
        <v>9.1582199999999999E-3</v>
      </c>
      <c r="H15"/>
      <c r="I15"/>
      <c r="J15" s="20">
        <f t="shared" si="0"/>
        <v>24</v>
      </c>
      <c r="K15">
        <v>92.899299999999997</v>
      </c>
      <c r="L15">
        <v>9.3997400000000002E-3</v>
      </c>
      <c r="M15" s="21">
        <f t="shared" si="1"/>
        <v>92.910600000000002</v>
      </c>
      <c r="N15" s="21">
        <f t="shared" si="2"/>
        <v>9.1582199999999999E-3</v>
      </c>
      <c r="O15"/>
      <c r="P15"/>
      <c r="Q15" s="20">
        <f t="shared" si="3"/>
        <v>24</v>
      </c>
      <c r="R15">
        <v>92.893900000000002</v>
      </c>
      <c r="S15">
        <v>7.3058100000000003E-3</v>
      </c>
      <c r="T15" s="21">
        <v>92.909800000000004</v>
      </c>
      <c r="U15" s="21">
        <v>8.9119200000000003E-3</v>
      </c>
    </row>
    <row r="16" spans="1:21">
      <c r="B16">
        <v>40</v>
      </c>
      <c r="C16">
        <v>92.977000000000004</v>
      </c>
      <c r="D16">
        <v>1.4290600000000001E-2</v>
      </c>
      <c r="E16" s="21">
        <v>92.910600000000002</v>
      </c>
      <c r="F16" s="21">
        <v>8.7671199999999998E-3</v>
      </c>
      <c r="H16"/>
      <c r="I16"/>
      <c r="J16" s="20">
        <f t="shared" si="0"/>
        <v>40</v>
      </c>
      <c r="K16">
        <v>92.887500000000003</v>
      </c>
      <c r="L16">
        <v>9.1889199999999997E-3</v>
      </c>
      <c r="M16" s="21">
        <f t="shared" si="1"/>
        <v>92.910600000000002</v>
      </c>
      <c r="N16" s="21">
        <f t="shared" si="2"/>
        <v>8.7671199999999998E-3</v>
      </c>
      <c r="O16"/>
      <c r="P16"/>
      <c r="Q16" s="20">
        <f t="shared" si="3"/>
        <v>40</v>
      </c>
      <c r="R16">
        <v>92.892899999999997</v>
      </c>
      <c r="S16">
        <v>6.9272600000000002E-3</v>
      </c>
      <c r="T16" s="21">
        <v>92.909800000000004</v>
      </c>
      <c r="U16" s="21">
        <v>8.4835899999999992E-3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-356.45423821661916</v>
      </c>
      <c r="D36" s="6">
        <f>1000000/TAN(E4*PI()/360)*SQRT((D4*PI()/360)^2+(F4*PI()/360)^2)</f>
        <v>140.26116138998353</v>
      </c>
      <c r="F36" s="6">
        <f>1000000*(SIN(M4*PI()/360)/SIN(K4*PI()/360)-1)</f>
        <v>164.2675987696407</v>
      </c>
      <c r="G36" s="6">
        <f>1000000/TAN(M4*PI()/360)*SQRT((L4*PI()/360)^2+(N4*PI()/360)^2)</f>
        <v>112.50780306549679</v>
      </c>
      <c r="H36" s="6"/>
      <c r="I36" s="6">
        <f>1000000*(SIN(T4*PI()/360)/SIN(R4*PI()/360)-1)</f>
        <v>85.443070725998993</v>
      </c>
      <c r="J36" s="6">
        <f>1000000/TAN(T4*PI()/360)*SQRT((S4*PI()/360)^2+(U4*PI()/360)^2)</f>
        <v>96.990730375011353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-70.513463153110976</v>
      </c>
      <c r="N36" s="18">
        <f>(W37/(1+X37)*F36+X37*W37/(1+X37)/(1-2*X37)*F36+U37*V37/(1+V37)/(1-2*V37)*C36+Z37*Y37/(1+Z37)/(1-2*Z37)*I36)/1000</f>
        <v>13.603141283130988</v>
      </c>
      <c r="O36" s="18">
        <f>(Y37/(1+Z37)*I36+Z37*Y37/(1+Z37)/(1-2*Z37)*I36+W37*X37/(1+X37)/(1-2*X37)*F36+V37*U37/(1+V37)/(1-2*V37)*C36)/1000</f>
        <v>0.86994829146578556</v>
      </c>
      <c r="Q36" s="18">
        <f>(SQRT((U37/(1+V37)*D36)^2+(V37*U37/(1+V37)/(1-2*V37)*D36)^2+(X37*W37/(1+X37)/(1-2*X37)*G36)^2+(Z37*Y37/(1+Z37)/(1-2*Z37)*J36)^2))/1000</f>
        <v>33.556108947536949</v>
      </c>
      <c r="R36" s="18">
        <f>(SQRT((W37/(1+X37)*G36)^2+(X37*W37/(1+X37)/(1-2*X37)*G36)^2+(V37*U37/(1+V37)/(1-2*V37)*D36)^2+(Z37*Y37/(1+Z37)/(1-2*Z37)*J36)^2))/1000</f>
        <v>30.707546453309085</v>
      </c>
      <c r="S36" s="18">
        <f>(SQRT((Y37/(1+Z37)*J36)^2+(Z37*Y37/(1+Z37)/(1-2*Z37)*J36)^2+(V37*U37/(1+V37)/(1-2*V37)*D36)^2+(X37*W37/(1+X37)/(1-2*X37)*G36)^2))/1000</f>
        <v>29.293766188186659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-342.36935830833647</v>
      </c>
      <c r="D37" s="6">
        <f t="shared" ref="D37:D48" si="6">1000000/TAN(E5*PI()/360)*SQRT((D5*PI()/360)^2+(F5*PI()/360)^2)</f>
        <v>144.24757929383136</v>
      </c>
      <c r="F37" s="6">
        <f>1000000*(SIN(M5*PI()/360)/SIN(K5*PI()/360)-1)</f>
        <v>106.18361628389472</v>
      </c>
      <c r="G37" s="6">
        <f>1000000/TAN(M5*PI()/360)*SQRT((L5*PI()/360)^2+(N5*PI()/360)^2)</f>
        <v>112.23971623367297</v>
      </c>
      <c r="I37" s="6">
        <f>1000000*(SIN(T5*PI()/360)/SIN(R5*PI()/360)-1)</f>
        <v>139.37512897621573</v>
      </c>
      <c r="J37" s="6">
        <f>1000000/TAN(T5*PI()/360)*SQRT((S5*PI()/360)^2+(U5*PI()/360)^2)</f>
        <v>98.358210879830338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-67.034797538343284</v>
      </c>
      <c r="N37" s="18">
        <f>(W38/(1+X38)*F37+X38*W38/(1+X38)/(1-2*X38)*F37+U38*V38/(1+V38)/(1-2*V38)*C37+Z38*Y38/(1+Z38)/(1-2*Z38)*I37)/1000</f>
        <v>5.4237598957863771</v>
      </c>
      <c r="O37" s="18">
        <f>(Y38/(1+Z38)*I37+Z38*Y38/(1+Z38)/(1-2*Z38)*I37+W38*X38/(1+X38)/(1-2*X38)*F37+V38*U38/(1+V38)/(1-2*V38)*C37)/1000</f>
        <v>10.785465792238233</v>
      </c>
      <c r="Q37" s="18">
        <f>(SQRT((U38/(1+V38)*D37)^2+(V38*U38/(1+V38)/(1-2*V38)*D37)^2+(X38*W38/(1+X38)/(1-2*X38)*G37)^2+(Z38*Y38/(1+Z38)/(1-2*Z38)*J37)^2))/1000</f>
        <v>34.282540846821576</v>
      </c>
      <c r="R37" s="18">
        <f>(SQRT((W38/(1+X38)*G37)^2+(X38*W38/(1+X38)/(1-2*X38)*G37)^2+(V38*U38/(1+V38)/(1-2*V38)*D37)^2+(Z38*Y38/(1+Z38)/(1-2*Z38)*J37)^2))/1000</f>
        <v>31.001056428431895</v>
      </c>
      <c r="S37" s="18">
        <f>(SQRT((Y38/(1+Z38)*J37)^2+(Z38*Y38/(1+Z38)/(1-2*Z38)*J37)^2+(V38*U38/(1+V38)/(1-2*V38)*D37)^2+(X38*W38/(1+X38)/(1-2*X38)*G37)^2))/1000</f>
        <v>29.745250107729376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-244.58671655591678</v>
      </c>
      <c r="D38" s="6">
        <f t="shared" si="6"/>
        <v>153.38995761445727</v>
      </c>
      <c r="F38" s="6">
        <f>1000000*(SIN(M6*PI()/360)/SIN(K6*PI()/360)-1)</f>
        <v>27.372112601620202</v>
      </c>
      <c r="G38" s="6">
        <f>1000000/TAN(M6*PI()/360)*SQRT((L6*PI()/360)^2+(N6*PI()/360)^2)</f>
        <v>111.21714120462241</v>
      </c>
      <c r="I38" s="6">
        <f>1000000*(SIN(T6*PI()/360)/SIN(R6*PI()/360)-1)</f>
        <v>89.591369846653279</v>
      </c>
      <c r="J38" s="6">
        <f>1000000/TAN(T6*PI()/360)*SQRT((S6*PI()/360)^2+(U6*PI()/360)^2)</f>
        <v>97.324548699365607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-54.972207575920258</v>
      </c>
      <c r="N38" s="18">
        <f>(W39/(1+X39)*F38+X39*W39/(1+X39)/(1-2*X39)*F38+U39*V39/(1+V39)/(1-2*V39)*C38+Z39*Y39/(1+Z39)/(1-2*Z39)*I38)/1000</f>
        <v>-11.040396712010446</v>
      </c>
      <c r="O38" s="18">
        <f>(Y39/(1+Z39)*I38+Z39*Y39/(1+Z39)/(1-2*Z39)*I38+W39*X39/(1+X39)/(1-2*X39)*F38+V39*U39/(1+V39)/(1-2*V39)*C38)/1000</f>
        <v>-0.98959361858202466</v>
      </c>
      <c r="Q38" s="18">
        <f>(SQRT((U39/(1+V39)*D38)^2+(V39*U39/(1+V39)/(1-2*V39)*D38)^2+(X39*W39/(1+X39)/(1-2*X39)*G38)^2+(Z39*Y39/(1+Z39)/(1-2*Z39)*J38)^2))/1000</f>
        <v>35.775934143611181</v>
      </c>
      <c r="R38" s="18">
        <f>(SQRT((W39/(1+X39)*G38)^2+(X39*W39/(1+X39)/(1-2*X39)*G38)^2+(V39*U39/(1+V39)/(1-2*V39)*D38)^2+(Z39*Y39/(1+Z39)/(1-2*Z39)*J38)^2))/1000</f>
        <v>31.443935463645495</v>
      </c>
      <c r="S38" s="18">
        <f>(SQRT((Y39/(1+Z39)*J38)^2+(Z39*Y39/(1+Z39)/(1-2*Z39)*J38)^2+(V39*U39/(1+V39)/(1-2*V39)*D38)^2+(X39*W39/(1+X39)/(1-2*X39)*G38)^2))/1000</f>
        <v>30.217875257724586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223.19205786436314</v>
      </c>
      <c r="D39" s="6">
        <f t="shared" si="6"/>
        <v>144.89458489493191</v>
      </c>
      <c r="F39" s="6">
        <f>1000000*(SIN(M7*PI()/360)/SIN(K7*PI()/360)-1)</f>
        <v>-175.78958822017654</v>
      </c>
      <c r="G39" s="6">
        <f>1000000/TAN(M7*PI()/360)*SQRT((L7*PI()/360)^2+(N7*PI()/360)^2)</f>
        <v>111.91776824241748</v>
      </c>
      <c r="I39" s="6">
        <f>1000000*(SIN(T7*PI()/360)/SIN(R7*PI()/360)-1)</f>
        <v>-27.370167588913752</v>
      </c>
      <c r="J39" s="6">
        <f>1000000/TAN(T7*PI()/360)*SQRT((S7*PI()/360)^2+(U7*PI()/360)^2)</f>
        <v>99.605807546760232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38.481092096324403</v>
      </c>
      <c r="N39" s="18">
        <f>(W40/(1+X40)*F39+X40*W40/(1+X40)/(1-2*X40)*F39+U40*V40/(1+V40)/(1-2*V40)*C39+Z40*Y40/(1+Z40)/(1-2*Z40)*I39)/1000</f>
        <v>-25.969789194255075</v>
      </c>
      <c r="O39" s="18">
        <f>(Y40/(1+Z40)*I39+Z40*Y40/(1+Z40)/(1-2*Z40)*I39+W40*X40/(1+X40)/(1-2*X40)*F39+V40*U40/(1+V40)/(1-2*V40)*C39)/1000</f>
        <v>-1.9943443230510858</v>
      </c>
      <c r="Q39" s="18">
        <f>(SQRT((U40/(1+V40)*D39)^2+(V40*U40/(1+V40)/(1-2*V40)*D39)^2+(X40*W40/(1+X40)/(1-2*X40)*G39)^2+(Z40*Y40/(1+Z40)/(1-2*Z40)*J39)^2))/1000</f>
        <v>34.430890283997051</v>
      </c>
      <c r="R39" s="18">
        <f>(SQRT((W40/(1+X40)*G39)^2+(X40*W40/(1+X40)/(1-2*X40)*G39)^2+(V40*U40/(1+V40)/(1-2*V40)*D39)^2+(Z40*Y40/(1+Z40)/(1-2*Z40)*J39)^2))/1000</f>
        <v>31.05630724658517</v>
      </c>
      <c r="S39" s="18">
        <f>(SQRT((Y40/(1+Z40)*J39)^2+(Z40*Y40/(1+Z40)/(1-2*Z40)*J39)^2+(V40*U40/(1+V40)/(1-2*V40)*D39)^2+(X40*W40/(1+X40)/(1-2*X40)*G39)^2))/1000</f>
        <v>29.942221743852713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1414.7786893545788</v>
      </c>
      <c r="D40" s="6">
        <f t="shared" si="6"/>
        <v>135.67186663857979</v>
      </c>
      <c r="F40" s="6">
        <f>1000000*(SIN(M8*PI()/360)/SIN(K8*PI()/360)-1)</f>
        <v>-752.2355058536823</v>
      </c>
      <c r="G40" s="6">
        <f>1000000/TAN(M8*PI()/360)*SQRT((L8*PI()/360)^2+(N8*PI()/360)^2)</f>
        <v>107.0064111453401</v>
      </c>
      <c r="I40" s="6">
        <f>1000000*(SIN(T8*PI()/360)/SIN(R8*PI()/360)-1)</f>
        <v>-257.85072664674669</v>
      </c>
      <c r="J40" s="6">
        <f>1000000/TAN(T8*PI()/360)*SQRT((S8*PI()/360)^2+(U8*PI()/360)^2)</f>
        <v>88.093846254288977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277.57122055306928</v>
      </c>
      <c r="N40" s="18">
        <f>(W41/(1+X41)*F40+X41*W41/(1+X41)/(1-2*X41)*F40+U41*V41/(1+V41)/(1-2*V41)*C40+Z41*Y41/(1+Z41)/(1-2*Z41)*I40)/1000</f>
        <v>-72.484918672880539</v>
      </c>
      <c r="O40" s="18">
        <f>(Y41/(1+Z41)*I40+Z41*Y41/(1+Z41)/(1-2*Z41)*I40+W41*X41/(1+X41)/(1-2*X41)*F40+V41*U41/(1+V41)/(1-2*V41)*C40)/1000</f>
        <v>7.3772379682398173</v>
      </c>
      <c r="Q40" s="18">
        <f>(SQRT((U41/(1+V41)*D40)^2+(V41*U41/(1+V41)/(1-2*V41)*D40)^2+(X41*W41/(1+X41)/(1-2*X41)*G40)^2+(Z41*Y41/(1+Z41)/(1-2*Z41)*J40)^2))/1000</f>
        <v>32.132286778598527</v>
      </c>
      <c r="R40" s="18">
        <f>(SQRT((W41/(1+X41)*G40)^2+(X41*W41/(1+X41)/(1-2*X41)*G40)^2+(V41*U41/(1+V41)/(1-2*V41)*D40)^2+(Z41*Y41/(1+Z41)/(1-2*Z41)*J40)^2))/1000</f>
        <v>29.171161855510309</v>
      </c>
      <c r="S40" s="18">
        <f>(SQRT((Y41/(1+Z41)*J40)^2+(Z41*Y41/(1+Z41)/(1-2*Z41)*J40)^2+(V41*U41/(1+V41)/(1-2*V41)*D40)^2+(X41*W41/(1+X41)/(1-2*X41)*G40)^2))/1000</f>
        <v>27.471282208969999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2329.950967346228</v>
      </c>
      <c r="D41" s="6">
        <f t="shared" si="6"/>
        <v>132.73628617676192</v>
      </c>
      <c r="F41" s="6">
        <f t="shared" ref="F41:F48" si="8">1000000*(SIN(M9*PI()/360)/SIN(K9*PI()/360)-1)</f>
        <v>-756.37290228203199</v>
      </c>
      <c r="G41" s="6">
        <f t="shared" ref="G41:G48" si="9">1000000/TAN(M9*PI()/360)*SQRT((L9*PI()/360)^2+(N9*PI()/360)^2)</f>
        <v>100.0245599566576</v>
      </c>
      <c r="I41" s="6">
        <f t="shared" ref="I41:I48" si="10">1000000*(SIN(T9*PI()/360)/SIN(R9*PI()/360)-1)</f>
        <v>-534.54078822734448</v>
      </c>
      <c r="J41" s="6">
        <f t="shared" ref="J41:J48" si="11">1000000/TAN(T9*PI()/360)*SQRT((S9*PI()/360)^2+(U9*PI()/360)^2)</f>
        <v>81.108333427359184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502.26005711116301</v>
      </c>
      <c r="N41" s="18">
        <f t="shared" ref="N41:N48" si="13">(W42/(1+X42)*F41+X42*W42/(1+X42)/(1-2*X42)*F41+U42*V42/(1+V42)/(1-2*V42)*C41+Z42*Y42/(1+Z42)/(1-2*Z42)*I41)/1000</f>
        <v>3.7000474019825997</v>
      </c>
      <c r="O41" s="18">
        <f t="shared" ref="O41:O48" si="14">(Y42/(1+Z42)*I41+Z42*Y42/(1+Z42)/(1-2*Z42)*I41+W42*X42/(1+X42)/(1-2*X42)*F41+V42*U42/(1+V42)/(1-2*V42)*C41)/1000</f>
        <v>39.534465826201341</v>
      </c>
      <c r="Q41" s="18">
        <f t="shared" ref="Q41:Q48" si="15">(SQRT((U42/(1+V42)*D41)^2+(V42*U42/(1+V42)/(1-2*V42)*D41)^2+(X42*W42/(1+X42)/(1-2*X42)*G41)^2+(Z42*Y42/(1+Z42)/(1-2*Z42)*J41)^2))/1000</f>
        <v>31.01276346981113</v>
      </c>
      <c r="R41" s="18">
        <f t="shared" ref="R41:R48" si="16">(SQRT((W42/(1+X42)*G41)^2+(X42*W42/(1+X42)/(1-2*X42)*G41)^2+(V42*U42/(1+V42)/(1-2*V42)*D41)^2+(Z42*Y42/(1+Z42)/(1-2*Z42)*J41)^2))/1000</f>
        <v>27.624380702452608</v>
      </c>
      <c r="S41" s="18">
        <f t="shared" ref="S41:S48" si="17">(SQRT((Y42/(1+Z42)*J41)^2+(Z42*Y42/(1+Z42)/(1-2*Z42)*J41)^2+(V42*U42/(1+V42)/(1-2*V42)*D41)^2+(X42*W42/(1+X42)/(1-2*X42)*G41)^2))/1000</f>
        <v>25.955671808419588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2002.6275026552298</v>
      </c>
      <c r="D42" s="6">
        <f t="shared" si="6"/>
        <v>131.09009167098395</v>
      </c>
      <c r="F42" s="6">
        <f t="shared" si="8"/>
        <v>-17.417405173913991</v>
      </c>
      <c r="G42" s="6">
        <f t="shared" si="9"/>
        <v>100.78894797256027</v>
      </c>
      <c r="I42" s="6">
        <f t="shared" si="10"/>
        <v>-400.36755946548652</v>
      </c>
      <c r="J42" s="6">
        <f t="shared" si="11"/>
        <v>80.966470155376641</v>
      </c>
      <c r="K42" s="18"/>
      <c r="L42" s="7">
        <f t="shared" si="7"/>
        <v>0</v>
      </c>
      <c r="M42" s="18">
        <f t="shared" si="12"/>
        <v>515.51113484237794</v>
      </c>
      <c r="N42" s="18">
        <f t="shared" si="13"/>
        <v>189.19618819305475</v>
      </c>
      <c r="O42" s="18">
        <f t="shared" si="14"/>
        <v>127.33500942287766</v>
      </c>
      <c r="Q42" s="18">
        <f t="shared" si="15"/>
        <v>30.75709740644194</v>
      </c>
      <c r="R42" s="18">
        <f t="shared" si="16"/>
        <v>27.616166205137205</v>
      </c>
      <c r="S42" s="18">
        <f t="shared" si="17"/>
        <v>25.858028288870486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2241.4073671248593</v>
      </c>
      <c r="D43" s="6">
        <f t="shared" si="6"/>
        <v>142.73337899028752</v>
      </c>
      <c r="F43" s="6">
        <f t="shared" si="8"/>
        <v>-936.71158918595677</v>
      </c>
      <c r="G43" s="6">
        <f t="shared" si="9"/>
        <v>108.97245145329921</v>
      </c>
      <c r="I43" s="6">
        <f t="shared" si="10"/>
        <v>-460.0070190229344</v>
      </c>
      <c r="J43" s="6">
        <f t="shared" si="11"/>
        <v>88.358072897634528</v>
      </c>
      <c r="K43" s="18"/>
      <c r="L43" s="7">
        <f t="shared" si="7"/>
        <v>4</v>
      </c>
      <c r="M43" s="18">
        <f t="shared" si="12"/>
        <v>464.41078971191183</v>
      </c>
      <c r="N43" s="18">
        <f t="shared" si="13"/>
        <v>-48.977657076758405</v>
      </c>
      <c r="O43" s="18">
        <f t="shared" si="14"/>
        <v>28.028465795729804</v>
      </c>
      <c r="Q43" s="18">
        <f t="shared" si="15"/>
        <v>33.459811135324173</v>
      </c>
      <c r="R43" s="18">
        <f t="shared" si="16"/>
        <v>29.963495353479601</v>
      </c>
      <c r="S43" s="18">
        <f t="shared" si="17"/>
        <v>28.136487572233104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1382.2905876037516</v>
      </c>
      <c r="D44" s="6">
        <f t="shared" si="6"/>
        <v>151.17894180955594</v>
      </c>
      <c r="F44" s="6">
        <f t="shared" si="8"/>
        <v>-782.85097765107275</v>
      </c>
      <c r="G44" s="6">
        <f t="shared" si="9"/>
        <v>102.86360462748652</v>
      </c>
      <c r="I44" s="6">
        <f t="shared" si="10"/>
        <v>-155.06684591259923</v>
      </c>
      <c r="J44" s="6">
        <f t="shared" si="11"/>
        <v>94.580342792273868</v>
      </c>
      <c r="K44" s="18"/>
      <c r="L44" s="7">
        <f t="shared" si="7"/>
        <v>8</v>
      </c>
      <c r="M44" s="18">
        <f t="shared" si="12"/>
        <v>277.13056441007717</v>
      </c>
      <c r="N44" s="18">
        <f t="shared" si="13"/>
        <v>-72.623073054163655</v>
      </c>
      <c r="O44" s="18">
        <f t="shared" si="14"/>
        <v>28.788209765128208</v>
      </c>
      <c r="Q44" s="18">
        <f t="shared" si="15"/>
        <v>34.906749513102618</v>
      </c>
      <c r="R44" s="18">
        <f t="shared" si="16"/>
        <v>29.969837807571103</v>
      </c>
      <c r="S44" s="18">
        <f t="shared" si="17"/>
        <v>29.249168571198556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180.03505936126095</v>
      </c>
      <c r="D45" s="6">
        <f t="shared" si="6"/>
        <v>140.00995340191608</v>
      </c>
      <c r="F45" s="6">
        <f t="shared" si="8"/>
        <v>-203.97332350774457</v>
      </c>
      <c r="G45" s="6">
        <f t="shared" si="9"/>
        <v>107.55499921332421</v>
      </c>
      <c r="I45" s="6">
        <f t="shared" si="10"/>
        <v>4.1471981424567872</v>
      </c>
      <c r="J45" s="6">
        <f t="shared" si="11"/>
        <v>96.478480544901245</v>
      </c>
      <c r="K45" s="18"/>
      <c r="L45" s="7">
        <f t="shared" si="7"/>
        <v>12</v>
      </c>
      <c r="M45" s="18">
        <f t="shared" si="12"/>
        <v>26.684822746331207</v>
      </c>
      <c r="N45" s="18">
        <f t="shared" si="13"/>
        <v>-35.347300640200437</v>
      </c>
      <c r="O45" s="18">
        <f t="shared" si="14"/>
        <v>-1.7278317582448472</v>
      </c>
      <c r="Q45" s="18">
        <f t="shared" si="15"/>
        <v>33.251900003167457</v>
      </c>
      <c r="R45" s="18">
        <f t="shared" si="16"/>
        <v>29.93368891736684</v>
      </c>
      <c r="S45" s="18">
        <f t="shared" si="17"/>
        <v>28.931855673308934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-246.24429715303097</v>
      </c>
      <c r="D46" s="6">
        <f t="shared" si="6"/>
        <v>140.51165153849323</v>
      </c>
      <c r="F46" s="6">
        <f t="shared" si="8"/>
        <v>47.280565720342338</v>
      </c>
      <c r="G46" s="6">
        <f t="shared" si="9"/>
        <v>103.23004739691208</v>
      </c>
      <c r="I46" s="6">
        <f t="shared" si="10"/>
        <v>103.6959867013465</v>
      </c>
      <c r="J46" s="6">
        <f t="shared" si="11"/>
        <v>95.097927622425928</v>
      </c>
      <c r="K46" s="18"/>
      <c r="L46" s="7">
        <f t="shared" si="7"/>
        <v>16</v>
      </c>
      <c r="M46" s="18">
        <f t="shared" si="12"/>
        <v>-51.319978613325297</v>
      </c>
      <c r="N46" s="18">
        <f t="shared" si="13"/>
        <v>-3.9044238414726897</v>
      </c>
      <c r="O46" s="18">
        <f t="shared" si="14"/>
        <v>5.2088364708433694</v>
      </c>
      <c r="Q46" s="18">
        <f t="shared" si="15"/>
        <v>33.078146599946756</v>
      </c>
      <c r="R46" s="18">
        <f t="shared" si="16"/>
        <v>29.275234366799616</v>
      </c>
      <c r="S46" s="18">
        <f t="shared" si="17"/>
        <v>28.547384390348416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-449.23332229473976</v>
      </c>
      <c r="D47" s="6">
        <f t="shared" si="6"/>
        <v>139.59564257687975</v>
      </c>
      <c r="F47" s="6">
        <f t="shared" si="8"/>
        <v>93.738411832466895</v>
      </c>
      <c r="G47" s="6">
        <f t="shared" si="9"/>
        <v>108.84987225581366</v>
      </c>
      <c r="I47" s="6">
        <f t="shared" si="10"/>
        <v>131.9070743390771</v>
      </c>
      <c r="J47" s="6">
        <f t="shared" si="11"/>
        <v>95.582064316502226</v>
      </c>
      <c r="K47" s="18"/>
      <c r="L47" s="7">
        <f t="shared" si="7"/>
        <v>24</v>
      </c>
      <c r="M47" s="18">
        <f t="shared" si="12"/>
        <v>-99.656986054845135</v>
      </c>
      <c r="N47" s="18">
        <f t="shared" si="13"/>
        <v>-11.946167465065606</v>
      </c>
      <c r="O47" s="18">
        <f t="shared" si="14"/>
        <v>-5.7804604447670425</v>
      </c>
      <c r="Q47" s="18">
        <f t="shared" si="15"/>
        <v>33.204691909103062</v>
      </c>
      <c r="R47" s="18">
        <f t="shared" si="16"/>
        <v>30.053677178580056</v>
      </c>
      <c r="S47" s="18">
        <f t="shared" si="17"/>
        <v>28.852127558964799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-550.26579469596993</v>
      </c>
      <c r="D48" s="6">
        <f t="shared" si="6"/>
        <v>139.05726934530287</v>
      </c>
      <c r="F48" s="6">
        <f t="shared" si="8"/>
        <v>191.6536822914594</v>
      </c>
      <c r="G48" s="6">
        <f t="shared" si="9"/>
        <v>105.33950405388627</v>
      </c>
      <c r="I48" s="6">
        <f t="shared" si="10"/>
        <v>140.20492351751733</v>
      </c>
      <c r="J48" s="6">
        <f t="shared" si="11"/>
        <v>90.844158907328691</v>
      </c>
      <c r="K48" s="18"/>
      <c r="L48" s="7">
        <f t="shared" si="7"/>
        <v>40</v>
      </c>
      <c r="M48" s="18">
        <f t="shared" si="12"/>
        <v>-115.34996087373469</v>
      </c>
      <c r="N48" s="18">
        <f t="shared" si="13"/>
        <v>4.4985700242346498</v>
      </c>
      <c r="O48" s="18">
        <f t="shared" si="14"/>
        <v>-3.8123833161713701</v>
      </c>
      <c r="Q48" s="18">
        <f t="shared" si="15"/>
        <v>32.748032648181798</v>
      </c>
      <c r="R48" s="18">
        <f t="shared" si="16"/>
        <v>29.281395736563454</v>
      </c>
      <c r="S48" s="18">
        <f t="shared" si="17"/>
        <v>27.985592863929611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9"/>
  <sheetViews>
    <sheetView tabSelected="1" zoomScale="150" zoomScaleNormal="150" zoomScalePageLayoutView="150" workbookViewId="0">
      <selection activeCell="G3" sqref="G3"/>
    </sheetView>
  </sheetViews>
  <sheetFormatPr baseColWidth="10" defaultRowHeight="12" x14ac:dyDescent="0"/>
  <cols>
    <col min="2" max="2" width="13.83203125" bestFit="1" customWidth="1"/>
    <col min="10" max="11" width="13.5" bestFit="1" customWidth="1"/>
    <col min="12" max="12" width="12.5" bestFit="1" customWidth="1"/>
  </cols>
  <sheetData>
    <row r="2" spans="1:20">
      <c r="A2" t="s">
        <v>32</v>
      </c>
      <c r="B2" t="s">
        <v>33</v>
      </c>
      <c r="C2" t="s">
        <v>28</v>
      </c>
      <c r="D2" t="s">
        <v>31</v>
      </c>
      <c r="E2" t="s">
        <v>10</v>
      </c>
      <c r="F2" t="s">
        <v>34</v>
      </c>
      <c r="H2" t="s">
        <v>32</v>
      </c>
      <c r="I2" t="s">
        <v>33</v>
      </c>
      <c r="J2" t="s">
        <v>28</v>
      </c>
      <c r="K2" t="s">
        <v>31</v>
      </c>
      <c r="L2" t="s">
        <v>10</v>
      </c>
      <c r="N2" t="s">
        <v>32</v>
      </c>
      <c r="O2" t="s">
        <v>33</v>
      </c>
      <c r="P2" t="s">
        <v>28</v>
      </c>
      <c r="Q2" t="s">
        <v>31</v>
      </c>
      <c r="R2" t="s">
        <v>10</v>
      </c>
    </row>
    <row r="3" spans="1:20">
      <c r="A3">
        <v>-40</v>
      </c>
      <c r="B3">
        <v>2.5</v>
      </c>
      <c r="C3" s="20">
        <f>K_2.5!M36</f>
        <v>10.453362002853346</v>
      </c>
      <c r="D3" s="20">
        <f>K_2.5!N36</f>
        <v>24.524747844931408</v>
      </c>
      <c r="E3" s="20">
        <f>K_2.5!O36</f>
        <v>3.3521563871246749</v>
      </c>
      <c r="F3" s="20">
        <f>K_2.5!Q36</f>
        <v>33.280341664703286</v>
      </c>
      <c r="H3">
        <f>A4</f>
        <v>-24</v>
      </c>
      <c r="I3">
        <f t="shared" ref="I3:L13" si="0">B4</f>
        <v>2.5</v>
      </c>
      <c r="J3" s="20">
        <f t="shared" si="0"/>
        <v>-4.7865656887490475</v>
      </c>
      <c r="K3" s="20">
        <f t="shared" si="0"/>
        <v>21.611721494084147</v>
      </c>
      <c r="L3" s="20">
        <f t="shared" si="0"/>
        <v>1.9122592373449061</v>
      </c>
      <c r="N3" s="20">
        <f>A5</f>
        <v>-16</v>
      </c>
      <c r="O3" s="27">
        <f t="shared" ref="O3:R11" si="1">B5</f>
        <v>2.5</v>
      </c>
      <c r="P3" s="20">
        <f t="shared" si="1"/>
        <v>106.46983080313511</v>
      </c>
      <c r="Q3" s="20">
        <f t="shared" si="1"/>
        <v>9.0002770677104706</v>
      </c>
      <c r="R3" s="20">
        <f t="shared" si="1"/>
        <v>0.16086719030002133</v>
      </c>
      <c r="T3" s="20"/>
    </row>
    <row r="4" spans="1:20">
      <c r="A4">
        <v>-24</v>
      </c>
      <c r="B4">
        <v>2.5</v>
      </c>
      <c r="C4" s="20">
        <f>K_2.5!M37</f>
        <v>-4.7865656887490475</v>
      </c>
      <c r="D4" s="20">
        <f>K_2.5!N37</f>
        <v>21.611721494084147</v>
      </c>
      <c r="E4" s="20">
        <f>K_2.5!O37</f>
        <v>1.9122592373449061</v>
      </c>
      <c r="F4" s="20">
        <f>K_2.5!Q37</f>
        <v>33.893249761294918</v>
      </c>
      <c r="H4">
        <f t="shared" ref="H4:H13" si="2">A5</f>
        <v>-16</v>
      </c>
      <c r="I4">
        <f t="shared" si="0"/>
        <v>2.5</v>
      </c>
      <c r="J4" s="20">
        <f t="shared" si="0"/>
        <v>106.46983080313511</v>
      </c>
      <c r="K4" s="20">
        <f t="shared" si="0"/>
        <v>9.0002770677104706</v>
      </c>
      <c r="L4" s="20">
        <f t="shared" si="0"/>
        <v>0.16086719030002133</v>
      </c>
      <c r="N4" s="20">
        <f t="shared" ref="N4:N11" si="3">A6</f>
        <v>-12</v>
      </c>
      <c r="O4" s="27">
        <f t="shared" si="1"/>
        <v>2.5</v>
      </c>
      <c r="P4" s="20">
        <f t="shared" si="1"/>
        <v>492.32917377048557</v>
      </c>
      <c r="Q4" s="20">
        <f t="shared" si="1"/>
        <v>-7.2360926178650988</v>
      </c>
      <c r="R4" s="20">
        <f t="shared" si="1"/>
        <v>-2.0211219515310366</v>
      </c>
      <c r="T4" s="20"/>
    </row>
    <row r="5" spans="1:20">
      <c r="A5">
        <v>-16</v>
      </c>
      <c r="B5">
        <v>2.5</v>
      </c>
      <c r="C5" s="20">
        <f>K_2.5!M38</f>
        <v>106.46983080313511</v>
      </c>
      <c r="D5" s="20">
        <f>K_2.5!N38</f>
        <v>9.0002770677104706</v>
      </c>
      <c r="E5" s="20">
        <f>K_2.5!O38</f>
        <v>0.16086719030002133</v>
      </c>
      <c r="F5" s="20">
        <f>K_2.5!Q38</f>
        <v>32.525330144990861</v>
      </c>
      <c r="H5">
        <f t="shared" si="2"/>
        <v>-12</v>
      </c>
      <c r="I5">
        <f t="shared" si="0"/>
        <v>2.5</v>
      </c>
      <c r="J5" s="20">
        <f t="shared" si="0"/>
        <v>492.32917377048557</v>
      </c>
      <c r="K5" s="20">
        <f t="shared" si="0"/>
        <v>-7.2360926178650988</v>
      </c>
      <c r="L5" s="20">
        <f t="shared" si="0"/>
        <v>-2.0211219515310366</v>
      </c>
      <c r="N5" s="20">
        <f t="shared" si="3"/>
        <v>-8</v>
      </c>
      <c r="O5" s="27">
        <f t="shared" si="1"/>
        <v>2.5</v>
      </c>
      <c r="P5" s="20">
        <f t="shared" si="1"/>
        <v>297.89331129952194</v>
      </c>
      <c r="Q5" s="20">
        <f t="shared" si="1"/>
        <v>55.004845311785466</v>
      </c>
      <c r="R5" s="20">
        <f t="shared" si="1"/>
        <v>204.17557292433793</v>
      </c>
      <c r="T5" s="20"/>
    </row>
    <row r="6" spans="1:20">
      <c r="A6">
        <v>-12</v>
      </c>
      <c r="B6">
        <v>2.5</v>
      </c>
      <c r="C6" s="20">
        <f>K_2.5!M39</f>
        <v>492.32917377048557</v>
      </c>
      <c r="D6" s="20">
        <f>K_2.5!N39</f>
        <v>-7.2360926178650988</v>
      </c>
      <c r="E6" s="20">
        <f>K_2.5!O39</f>
        <v>-2.0211219515310366</v>
      </c>
      <c r="F6" s="20">
        <f>K_2.5!Q39</f>
        <v>33.681333198796075</v>
      </c>
      <c r="H6">
        <f t="shared" si="2"/>
        <v>-8</v>
      </c>
      <c r="I6">
        <f t="shared" si="0"/>
        <v>2.5</v>
      </c>
      <c r="J6" s="20">
        <f t="shared" si="0"/>
        <v>297.89331129952194</v>
      </c>
      <c r="K6" s="20">
        <f t="shared" si="0"/>
        <v>55.004845311785466</v>
      </c>
      <c r="L6" s="20">
        <f t="shared" si="0"/>
        <v>204.17557292433793</v>
      </c>
      <c r="N6" s="20">
        <f t="shared" si="3"/>
        <v>-4</v>
      </c>
      <c r="O6" s="27">
        <f t="shared" si="1"/>
        <v>2.5</v>
      </c>
      <c r="P6" s="20">
        <f t="shared" si="1"/>
        <v>-349.87124714387056</v>
      </c>
      <c r="Q6" s="20">
        <f t="shared" si="1"/>
        <v>-114.11831331757125</v>
      </c>
      <c r="R6" s="20">
        <f t="shared" si="1"/>
        <v>-72.965554268661336</v>
      </c>
      <c r="T6" s="20"/>
    </row>
    <row r="7" spans="1:20">
      <c r="A7">
        <v>-8</v>
      </c>
      <c r="B7">
        <v>2.5</v>
      </c>
      <c r="C7" s="20">
        <f>K_2.5!M40</f>
        <v>297.89331129952194</v>
      </c>
      <c r="D7" s="20">
        <f>K_2.5!N40</f>
        <v>55.004845311785466</v>
      </c>
      <c r="E7" s="20">
        <f>K_2.5!O40</f>
        <v>204.17557292433793</v>
      </c>
      <c r="F7" s="20">
        <f>K_2.5!Q40</f>
        <v>49.001911939042074</v>
      </c>
      <c r="H7">
        <f t="shared" si="2"/>
        <v>-4</v>
      </c>
      <c r="I7">
        <f t="shared" si="0"/>
        <v>2.5</v>
      </c>
      <c r="J7" s="20">
        <f t="shared" si="0"/>
        <v>-349.87124714387056</v>
      </c>
      <c r="K7" s="20">
        <f t="shared" si="0"/>
        <v>-114.11831331757125</v>
      </c>
      <c r="L7" s="20">
        <f t="shared" si="0"/>
        <v>-72.965554268661336</v>
      </c>
      <c r="N7" s="20">
        <f t="shared" si="3"/>
        <v>0</v>
      </c>
      <c r="O7" s="27">
        <f t="shared" si="1"/>
        <v>2.5</v>
      </c>
      <c r="P7" s="20">
        <f t="shared" si="1"/>
        <v>-328.58992125312682</v>
      </c>
      <c r="Q7" s="20">
        <f t="shared" si="1"/>
        <v>-79.557239656368012</v>
      </c>
      <c r="R7" s="20">
        <f t="shared" si="1"/>
        <v>-11.073380638392962</v>
      </c>
      <c r="T7" s="20"/>
    </row>
    <row r="8" spans="1:20">
      <c r="A8">
        <v>-4</v>
      </c>
      <c r="B8">
        <v>2.5</v>
      </c>
      <c r="C8" s="20">
        <f>K_2.5!M41</f>
        <v>-349.87124714387056</v>
      </c>
      <c r="D8" s="20">
        <f>K_2.5!N41</f>
        <v>-114.11831331757125</v>
      </c>
      <c r="E8" s="20">
        <f>K_2.5!O41</f>
        <v>-72.965554268661336</v>
      </c>
      <c r="F8" s="20">
        <f>K_2.5!Q41</f>
        <v>64.593869203177604</v>
      </c>
      <c r="H8">
        <f t="shared" si="2"/>
        <v>0</v>
      </c>
      <c r="I8">
        <f t="shared" si="0"/>
        <v>2.5</v>
      </c>
      <c r="J8" s="20">
        <f t="shared" si="0"/>
        <v>-328.58992125312682</v>
      </c>
      <c r="K8" s="20">
        <f t="shared" si="0"/>
        <v>-79.557239656368012</v>
      </c>
      <c r="L8" s="20">
        <f t="shared" si="0"/>
        <v>-11.073380638392962</v>
      </c>
      <c r="N8" s="20">
        <f t="shared" si="3"/>
        <v>4</v>
      </c>
      <c r="O8" s="27">
        <f t="shared" si="1"/>
        <v>2.5</v>
      </c>
      <c r="P8" s="20">
        <f t="shared" si="1"/>
        <v>-360.16493633716755</v>
      </c>
      <c r="Q8" s="20">
        <f t="shared" si="1"/>
        <v>-131.96237933188343</v>
      </c>
      <c r="R8" s="20">
        <f t="shared" si="1"/>
        <v>-65.663373832923583</v>
      </c>
    </row>
    <row r="9" spans="1:20">
      <c r="A9">
        <v>0</v>
      </c>
      <c r="B9">
        <v>2.5</v>
      </c>
      <c r="C9" s="20">
        <f>K_2.5!M42</f>
        <v>-328.58992125312682</v>
      </c>
      <c r="D9" s="20">
        <f>K_2.5!N42</f>
        <v>-79.557239656368012</v>
      </c>
      <c r="E9" s="20">
        <f>K_2.5!O42</f>
        <v>-11.073380638392962</v>
      </c>
      <c r="F9" s="20">
        <f>K_2.5!Q42</f>
        <v>73.136923340589206</v>
      </c>
      <c r="H9">
        <f t="shared" si="2"/>
        <v>4</v>
      </c>
      <c r="I9">
        <f t="shared" si="0"/>
        <v>2.5</v>
      </c>
      <c r="J9" s="20">
        <f t="shared" si="0"/>
        <v>-360.16493633716755</v>
      </c>
      <c r="K9" s="20">
        <f t="shared" si="0"/>
        <v>-131.96237933188343</v>
      </c>
      <c r="L9" s="20">
        <f t="shared" si="0"/>
        <v>-65.663373832923583</v>
      </c>
      <c r="N9" s="20">
        <f t="shared" si="3"/>
        <v>8</v>
      </c>
      <c r="O9" s="27">
        <f t="shared" si="1"/>
        <v>2.5</v>
      </c>
      <c r="P9" s="20">
        <f t="shared" si="1"/>
        <v>307.8621010528741</v>
      </c>
      <c r="Q9" s="20">
        <f t="shared" si="1"/>
        <v>104.97498398534725</v>
      </c>
      <c r="R9" s="20">
        <f t="shared" si="1"/>
        <v>312.05684771167398</v>
      </c>
    </row>
    <row r="10" spans="1:20">
      <c r="A10">
        <v>4</v>
      </c>
      <c r="B10">
        <v>2.5</v>
      </c>
      <c r="C10" s="20">
        <f>K_2.5!M43</f>
        <v>-360.16493633716755</v>
      </c>
      <c r="D10" s="20">
        <f>K_2.5!N43</f>
        <v>-131.96237933188343</v>
      </c>
      <c r="E10" s="20">
        <f>K_2.5!O43</f>
        <v>-65.663373832923583</v>
      </c>
      <c r="F10" s="20">
        <f>K_2.5!Q43</f>
        <v>70.553050424789305</v>
      </c>
      <c r="H10">
        <f t="shared" si="2"/>
        <v>8</v>
      </c>
      <c r="I10">
        <f t="shared" si="0"/>
        <v>2.5</v>
      </c>
      <c r="J10" s="20">
        <f t="shared" si="0"/>
        <v>307.8621010528741</v>
      </c>
      <c r="K10" s="20">
        <f t="shared" si="0"/>
        <v>104.97498398534725</v>
      </c>
      <c r="L10" s="20">
        <f t="shared" si="0"/>
        <v>312.05684771167398</v>
      </c>
      <c r="N10" s="20">
        <f t="shared" si="3"/>
        <v>12</v>
      </c>
      <c r="O10" s="27">
        <f t="shared" si="1"/>
        <v>2.5</v>
      </c>
      <c r="P10" s="20">
        <f t="shared" si="1"/>
        <v>503.3438633132759</v>
      </c>
      <c r="Q10" s="20">
        <f t="shared" si="1"/>
        <v>9.9577335010884713</v>
      </c>
      <c r="R10" s="20">
        <f t="shared" si="1"/>
        <v>30.95260323950037</v>
      </c>
    </row>
    <row r="11" spans="1:20">
      <c r="A11">
        <v>8</v>
      </c>
      <c r="B11">
        <v>2.5</v>
      </c>
      <c r="C11" s="20">
        <f>K_2.5!M44</f>
        <v>307.8621010528741</v>
      </c>
      <c r="D11" s="20">
        <f>K_2.5!N44</f>
        <v>104.97498398534725</v>
      </c>
      <c r="E11" s="20">
        <f>K_2.5!O44</f>
        <v>312.05684771167398</v>
      </c>
      <c r="F11" s="20">
        <f>K_2.5!Q44</f>
        <v>44.662707248104404</v>
      </c>
      <c r="H11">
        <f t="shared" si="2"/>
        <v>12</v>
      </c>
      <c r="I11">
        <f t="shared" si="0"/>
        <v>2.5</v>
      </c>
      <c r="J11" s="20">
        <f t="shared" si="0"/>
        <v>503.3438633132759</v>
      </c>
      <c r="K11" s="20">
        <f t="shared" si="0"/>
        <v>9.9577335010884713</v>
      </c>
      <c r="L11" s="20">
        <f t="shared" si="0"/>
        <v>30.95260323950037</v>
      </c>
      <c r="N11" s="20">
        <f t="shared" si="3"/>
        <v>16</v>
      </c>
      <c r="O11" s="27">
        <f t="shared" si="1"/>
        <v>2.5</v>
      </c>
      <c r="P11" s="20">
        <f t="shared" si="1"/>
        <v>121.40904972353519</v>
      </c>
      <c r="Q11" s="20">
        <f t="shared" si="1"/>
        <v>14.944256769620587</v>
      </c>
      <c r="R11" s="20">
        <f t="shared" si="1"/>
        <v>-1.9303521274464293</v>
      </c>
    </row>
    <row r="12" spans="1:20">
      <c r="A12">
        <v>12</v>
      </c>
      <c r="B12">
        <v>2.5</v>
      </c>
      <c r="C12" s="20">
        <f>K_2.5!M45</f>
        <v>503.3438633132759</v>
      </c>
      <c r="D12" s="20">
        <f>K_2.5!N45</f>
        <v>9.9577335010884713</v>
      </c>
      <c r="E12" s="20">
        <f>K_2.5!O45</f>
        <v>30.95260323950037</v>
      </c>
      <c r="F12" s="20">
        <f>K_2.5!Q45</f>
        <v>33.995939490646442</v>
      </c>
      <c r="H12">
        <f t="shared" si="2"/>
        <v>16</v>
      </c>
      <c r="I12">
        <f t="shared" si="0"/>
        <v>2.5</v>
      </c>
      <c r="J12" s="20">
        <f t="shared" si="0"/>
        <v>121.40904972353519</v>
      </c>
      <c r="K12" s="20">
        <f t="shared" si="0"/>
        <v>14.944256769620587</v>
      </c>
      <c r="L12" s="20">
        <f t="shared" si="0"/>
        <v>-1.9303521274464293</v>
      </c>
      <c r="N12" s="29">
        <f>A16</f>
        <v>-16</v>
      </c>
      <c r="O12" s="34">
        <f t="shared" ref="O12:R19" si="4">B16</f>
        <v>5</v>
      </c>
      <c r="P12" s="29">
        <f t="shared" si="4"/>
        <v>51.454258691171397</v>
      </c>
      <c r="Q12" s="29">
        <f t="shared" si="4"/>
        <v>24.374810306840939</v>
      </c>
      <c r="R12" s="29">
        <f t="shared" si="4"/>
        <v>-21.306069468640661</v>
      </c>
    </row>
    <row r="13" spans="1:20">
      <c r="A13">
        <v>16</v>
      </c>
      <c r="B13">
        <v>2.5</v>
      </c>
      <c r="C13" s="20">
        <f>K_2.5!M46</f>
        <v>121.40904972353519</v>
      </c>
      <c r="D13" s="20">
        <f>K_2.5!N46</f>
        <v>14.944256769620587</v>
      </c>
      <c r="E13" s="20">
        <f>K_2.5!O46</f>
        <v>-1.9303521274464293</v>
      </c>
      <c r="F13" s="20">
        <f>K_2.5!Q46</f>
        <v>31.11108368286876</v>
      </c>
      <c r="H13">
        <f t="shared" si="2"/>
        <v>24</v>
      </c>
      <c r="I13">
        <f t="shared" si="0"/>
        <v>2.5</v>
      </c>
      <c r="J13" s="20">
        <f t="shared" si="0"/>
        <v>-16.974462454456287</v>
      </c>
      <c r="K13" s="20">
        <f t="shared" si="0"/>
        <v>21.88330710591196</v>
      </c>
      <c r="L13" s="20">
        <f t="shared" si="0"/>
        <v>3.3887340226656235</v>
      </c>
      <c r="N13" s="31">
        <f t="shared" ref="N13:N19" si="5">A17</f>
        <v>-12</v>
      </c>
      <c r="O13" s="35">
        <f t="shared" si="4"/>
        <v>5</v>
      </c>
      <c r="P13" s="31">
        <f t="shared" si="4"/>
        <v>378.27463856803746</v>
      </c>
      <c r="Q13" s="31">
        <f t="shared" si="4"/>
        <v>78.952282795038315</v>
      </c>
      <c r="R13" s="31">
        <f t="shared" si="4"/>
        <v>-62.849779119457672</v>
      </c>
    </row>
    <row r="14" spans="1:20">
      <c r="A14">
        <v>24</v>
      </c>
      <c r="B14">
        <v>2.5</v>
      </c>
      <c r="C14" s="20">
        <f>K_2.5!M47</f>
        <v>-16.974462454456287</v>
      </c>
      <c r="D14" s="20">
        <f>K_2.5!N47</f>
        <v>21.88330710591196</v>
      </c>
      <c r="E14" s="20">
        <f>K_2.5!O47</f>
        <v>3.3887340226656235</v>
      </c>
      <c r="F14" s="20">
        <f>K_2.5!Q47</f>
        <v>33.88730479315398</v>
      </c>
      <c r="H14" s="28">
        <f>A16</f>
        <v>-16</v>
      </c>
      <c r="I14" s="28">
        <f t="shared" ref="I14:L21" si="6">B16</f>
        <v>5</v>
      </c>
      <c r="J14" s="29">
        <f t="shared" si="6"/>
        <v>51.454258691171397</v>
      </c>
      <c r="K14" s="29">
        <f t="shared" si="6"/>
        <v>24.374810306840939</v>
      </c>
      <c r="L14" s="29">
        <f t="shared" si="6"/>
        <v>-21.306069468640661</v>
      </c>
      <c r="N14" s="31">
        <f t="shared" si="5"/>
        <v>-8</v>
      </c>
      <c r="O14" s="35">
        <f t="shared" si="4"/>
        <v>5</v>
      </c>
      <c r="P14" s="31">
        <f t="shared" si="4"/>
        <v>508.43512377172192</v>
      </c>
      <c r="Q14" s="31">
        <f t="shared" si="4"/>
        <v>180.97273911625749</v>
      </c>
      <c r="R14" s="31">
        <f t="shared" si="4"/>
        <v>258.05255873691385</v>
      </c>
    </row>
    <row r="15" spans="1:20">
      <c r="A15">
        <v>40</v>
      </c>
      <c r="B15">
        <v>2.5</v>
      </c>
      <c r="C15" s="20">
        <f>K_2.5!M48</f>
        <v>-45.934453118020485</v>
      </c>
      <c r="D15" s="20">
        <f>K_2.5!N48</f>
        <v>9.260991099919055</v>
      </c>
      <c r="E15" s="20">
        <f>K_2.5!O48</f>
        <v>-6.8214290263917796</v>
      </c>
      <c r="F15" s="20">
        <f>K_2.5!Q48</f>
        <v>33.728658633335861</v>
      </c>
      <c r="H15" s="30">
        <f t="shared" ref="H15:H21" si="7">A17</f>
        <v>-12</v>
      </c>
      <c r="I15" s="30">
        <f t="shared" si="6"/>
        <v>5</v>
      </c>
      <c r="J15" s="31">
        <f t="shared" si="6"/>
        <v>378.27463856803746</v>
      </c>
      <c r="K15" s="31">
        <f t="shared" si="6"/>
        <v>78.952282795038315</v>
      </c>
      <c r="L15" s="31">
        <f t="shared" si="6"/>
        <v>-62.849779119457672</v>
      </c>
      <c r="N15" s="31">
        <f t="shared" si="5"/>
        <v>-4</v>
      </c>
      <c r="O15" s="35">
        <f t="shared" si="4"/>
        <v>5</v>
      </c>
      <c r="P15" s="31">
        <f t="shared" si="4"/>
        <v>-268.65363242394619</v>
      </c>
      <c r="Q15" s="31">
        <f t="shared" si="4"/>
        <v>-82.247526993814418</v>
      </c>
      <c r="R15" s="31">
        <f t="shared" si="4"/>
        <v>8.3690796057832202</v>
      </c>
    </row>
    <row r="16" spans="1:20">
      <c r="A16" s="28">
        <v>-16</v>
      </c>
      <c r="B16" s="28">
        <v>5</v>
      </c>
      <c r="C16" s="29">
        <f>K_5!M36</f>
        <v>51.454258691171397</v>
      </c>
      <c r="D16" s="29">
        <f>K_5!N36</f>
        <v>24.374810306840939</v>
      </c>
      <c r="E16" s="29">
        <f>K_5!O36</f>
        <v>-21.306069468640661</v>
      </c>
      <c r="F16" s="20">
        <f>K_5!Q36</f>
        <v>32.497512479876903</v>
      </c>
      <c r="H16" s="30">
        <f t="shared" si="7"/>
        <v>-8</v>
      </c>
      <c r="I16" s="30">
        <f t="shared" si="6"/>
        <v>5</v>
      </c>
      <c r="J16" s="31">
        <f t="shared" si="6"/>
        <v>508.43512377172192</v>
      </c>
      <c r="K16" s="31">
        <f t="shared" si="6"/>
        <v>180.97273911625749</v>
      </c>
      <c r="L16" s="31">
        <f t="shared" si="6"/>
        <v>258.05255873691385</v>
      </c>
      <c r="N16" s="31">
        <f t="shared" si="5"/>
        <v>0</v>
      </c>
      <c r="O16" s="35">
        <f t="shared" si="4"/>
        <v>5</v>
      </c>
      <c r="P16" s="31">
        <f t="shared" si="4"/>
        <v>-330.40126460172047</v>
      </c>
      <c r="Q16" s="31">
        <f t="shared" si="4"/>
        <v>-51.175861878950805</v>
      </c>
      <c r="R16" s="31">
        <f t="shared" si="4"/>
        <v>-42.030693842366858</v>
      </c>
    </row>
    <row r="17" spans="1:18">
      <c r="A17" s="30">
        <v>-12</v>
      </c>
      <c r="B17" s="30">
        <v>5</v>
      </c>
      <c r="C17" s="31">
        <f>K_5!M37</f>
        <v>378.27463856803746</v>
      </c>
      <c r="D17" s="31">
        <f>K_5!N37</f>
        <v>78.952282795038315</v>
      </c>
      <c r="E17" s="31">
        <f>K_5!O37</f>
        <v>-62.849779119457672</v>
      </c>
      <c r="F17" s="20">
        <f>K_5!Q37</f>
        <v>34.393723900010201</v>
      </c>
      <c r="H17" s="30">
        <f t="shared" si="7"/>
        <v>-4</v>
      </c>
      <c r="I17" s="30">
        <f t="shared" si="6"/>
        <v>5</v>
      </c>
      <c r="J17" s="31">
        <f t="shared" si="6"/>
        <v>-268.65363242394619</v>
      </c>
      <c r="K17" s="31">
        <f t="shared" si="6"/>
        <v>-82.247526993814418</v>
      </c>
      <c r="L17" s="31">
        <f t="shared" si="6"/>
        <v>8.3690796057832202</v>
      </c>
      <c r="N17" s="31">
        <f t="shared" si="5"/>
        <v>4</v>
      </c>
      <c r="O17" s="35">
        <f t="shared" si="4"/>
        <v>5</v>
      </c>
      <c r="P17" s="31">
        <f t="shared" si="4"/>
        <v>-251.80158840697308</v>
      </c>
      <c r="Q17" s="31">
        <f t="shared" si="4"/>
        <v>-0.82706642327291779</v>
      </c>
      <c r="R17" s="31">
        <f t="shared" si="4"/>
        <v>65.478198164085768</v>
      </c>
    </row>
    <row r="18" spans="1:18">
      <c r="A18" s="30">
        <v>-8</v>
      </c>
      <c r="B18" s="30">
        <v>5</v>
      </c>
      <c r="C18" s="31">
        <f>K_5!M38</f>
        <v>508.43512377172192</v>
      </c>
      <c r="D18" s="31">
        <f>K_5!N38</f>
        <v>180.97273911625749</v>
      </c>
      <c r="E18" s="31">
        <f>K_5!O38</f>
        <v>258.05255873691385</v>
      </c>
      <c r="F18" s="20">
        <f>K_5!Q38</f>
        <v>42.836474954216868</v>
      </c>
      <c r="H18" s="30">
        <f t="shared" si="7"/>
        <v>0</v>
      </c>
      <c r="I18" s="30">
        <f t="shared" si="6"/>
        <v>5</v>
      </c>
      <c r="J18" s="31">
        <f t="shared" si="6"/>
        <v>-330.40126460172047</v>
      </c>
      <c r="K18" s="31">
        <f t="shared" si="6"/>
        <v>-51.175861878950805</v>
      </c>
      <c r="L18" s="31">
        <f t="shared" si="6"/>
        <v>-42.030693842366858</v>
      </c>
      <c r="N18" s="31">
        <f t="shared" si="5"/>
        <v>8</v>
      </c>
      <c r="O18" s="35">
        <f t="shared" si="4"/>
        <v>5</v>
      </c>
      <c r="P18" s="31">
        <f t="shared" si="4"/>
        <v>456.45056500047917</v>
      </c>
      <c r="Q18" s="31">
        <f t="shared" si="4"/>
        <v>171.95506687739032</v>
      </c>
      <c r="R18" s="31">
        <f t="shared" si="4"/>
        <v>282.2989585080245</v>
      </c>
    </row>
    <row r="19" spans="1:18">
      <c r="A19" s="30">
        <v>-4</v>
      </c>
      <c r="B19" s="30">
        <v>5</v>
      </c>
      <c r="C19" s="31">
        <f>K_5!M39</f>
        <v>-268.65363242394619</v>
      </c>
      <c r="D19" s="31">
        <f>K_5!N39</f>
        <v>-82.247526993814418</v>
      </c>
      <c r="E19" s="31">
        <f>K_5!O39</f>
        <v>8.3690796057832202</v>
      </c>
      <c r="F19" s="20">
        <f>K_5!Q39</f>
        <v>68.561346819238963</v>
      </c>
      <c r="H19" s="30">
        <f t="shared" si="7"/>
        <v>4</v>
      </c>
      <c r="I19" s="30">
        <f t="shared" si="6"/>
        <v>5</v>
      </c>
      <c r="J19" s="31">
        <f t="shared" si="6"/>
        <v>-251.80158840697308</v>
      </c>
      <c r="K19" s="31">
        <f t="shared" si="6"/>
        <v>-0.82706642327291779</v>
      </c>
      <c r="L19" s="31">
        <f t="shared" si="6"/>
        <v>65.478198164085768</v>
      </c>
      <c r="N19" s="31">
        <f t="shared" si="5"/>
        <v>12</v>
      </c>
      <c r="O19" s="35">
        <f t="shared" si="4"/>
        <v>5</v>
      </c>
      <c r="P19" s="31">
        <f t="shared" si="4"/>
        <v>485.92198379557163</v>
      </c>
      <c r="Q19" s="31">
        <f t="shared" si="4"/>
        <v>120.59285820784638</v>
      </c>
      <c r="R19" s="31">
        <f t="shared" si="4"/>
        <v>1.390562622700847</v>
      </c>
    </row>
    <row r="20" spans="1:18">
      <c r="A20" s="30">
        <v>0</v>
      </c>
      <c r="B20" s="30">
        <v>5</v>
      </c>
      <c r="C20" s="31">
        <f>K_5!M40</f>
        <v>-330.40126460172047</v>
      </c>
      <c r="D20" s="31">
        <f>K_5!N40</f>
        <v>-51.175861878950805</v>
      </c>
      <c r="E20" s="31">
        <f>K_5!O40</f>
        <v>-42.030693842366858</v>
      </c>
      <c r="F20" s="20">
        <f>K_5!Q40</f>
        <v>72.755359926842004</v>
      </c>
      <c r="H20" s="30">
        <f t="shared" si="7"/>
        <v>8</v>
      </c>
      <c r="I20" s="30">
        <f t="shared" si="6"/>
        <v>5</v>
      </c>
      <c r="J20" s="31">
        <f t="shared" si="6"/>
        <v>456.45056500047917</v>
      </c>
      <c r="K20" s="31">
        <f t="shared" si="6"/>
        <v>171.95506687739032</v>
      </c>
      <c r="L20" s="31">
        <f t="shared" si="6"/>
        <v>282.2989585080245</v>
      </c>
      <c r="N20" s="33">
        <f>A24</f>
        <v>16</v>
      </c>
      <c r="O20" s="36">
        <f t="shared" ref="O20:R20" si="8">B24</f>
        <v>5</v>
      </c>
      <c r="P20" s="33">
        <f t="shared" si="8"/>
        <v>53.707737164170148</v>
      </c>
      <c r="Q20" s="33">
        <f t="shared" si="8"/>
        <v>25.822367628783958</v>
      </c>
      <c r="R20" s="33">
        <f t="shared" si="8"/>
        <v>-29.769087159788786</v>
      </c>
    </row>
    <row r="21" spans="1:18">
      <c r="A21" s="30">
        <v>4</v>
      </c>
      <c r="B21" s="30">
        <v>5</v>
      </c>
      <c r="C21" s="31">
        <f>K_5!M41</f>
        <v>-251.80158840697308</v>
      </c>
      <c r="D21" s="31">
        <f>K_5!N41</f>
        <v>-0.82706642327291779</v>
      </c>
      <c r="E21" s="31">
        <f>K_5!O41</f>
        <v>65.478198164085768</v>
      </c>
      <c r="F21" s="20">
        <f>K_5!Q41</f>
        <v>59.410261853940654</v>
      </c>
      <c r="H21" s="30">
        <f t="shared" si="7"/>
        <v>12</v>
      </c>
      <c r="I21" s="30">
        <f t="shared" si="6"/>
        <v>5</v>
      </c>
      <c r="J21" s="31">
        <f t="shared" si="6"/>
        <v>485.92198379557163</v>
      </c>
      <c r="K21" s="31">
        <f t="shared" si="6"/>
        <v>120.59285820784638</v>
      </c>
      <c r="L21" s="31">
        <f t="shared" si="6"/>
        <v>1.390562622700847</v>
      </c>
      <c r="N21" s="20">
        <f>A27</f>
        <v>-16</v>
      </c>
      <c r="O21" s="27">
        <f t="shared" ref="O21:R29" si="9">B27</f>
        <v>7.5</v>
      </c>
      <c r="P21" s="20">
        <f t="shared" si="9"/>
        <v>23.325567605075229</v>
      </c>
      <c r="Q21" s="20">
        <f t="shared" si="9"/>
        <v>45.441444688179132</v>
      </c>
      <c r="R21" s="20">
        <f t="shared" si="9"/>
        <v>-9.4958962511926579</v>
      </c>
    </row>
    <row r="22" spans="1:18">
      <c r="A22" s="30">
        <v>8</v>
      </c>
      <c r="B22" s="30">
        <v>5</v>
      </c>
      <c r="C22" s="31">
        <f>K_5!M42</f>
        <v>456.45056500047917</v>
      </c>
      <c r="D22" s="31">
        <f>K_5!N42</f>
        <v>171.95506687739032</v>
      </c>
      <c r="E22" s="31">
        <f>K_5!O42</f>
        <v>282.2989585080245</v>
      </c>
      <c r="F22" s="20">
        <f>K_5!Q42</f>
        <v>42.822155239412098</v>
      </c>
      <c r="H22" s="32">
        <f>A24</f>
        <v>16</v>
      </c>
      <c r="I22" s="32">
        <f t="shared" ref="I22:L22" si="10">B24</f>
        <v>5</v>
      </c>
      <c r="J22" s="33">
        <f t="shared" si="10"/>
        <v>53.707737164170148</v>
      </c>
      <c r="K22" s="33">
        <f t="shared" si="10"/>
        <v>25.822367628783958</v>
      </c>
      <c r="L22" s="33">
        <f t="shared" si="10"/>
        <v>-29.769087159788786</v>
      </c>
      <c r="N22" s="20">
        <f t="shared" ref="N22:N29" si="11">A28</f>
        <v>-12</v>
      </c>
      <c r="O22" s="27">
        <f t="shared" si="9"/>
        <v>7.5</v>
      </c>
      <c r="P22" s="20">
        <f t="shared" si="9"/>
        <v>215.27131755413637</v>
      </c>
      <c r="Q22" s="20">
        <f t="shared" si="9"/>
        <v>68.845290918661021</v>
      </c>
      <c r="R22" s="20">
        <f t="shared" si="9"/>
        <v>-56.049333754281584</v>
      </c>
    </row>
    <row r="23" spans="1:18">
      <c r="A23" s="30">
        <v>12</v>
      </c>
      <c r="B23" s="30">
        <v>5</v>
      </c>
      <c r="C23" s="31">
        <f>K_5!M43</f>
        <v>485.92198379557163</v>
      </c>
      <c r="D23" s="31">
        <f>K_5!N43</f>
        <v>120.59285820784638</v>
      </c>
      <c r="E23" s="31">
        <f>K_5!O43</f>
        <v>1.390562622700847</v>
      </c>
      <c r="F23" s="20">
        <f>K_5!Q43</f>
        <v>36.570188604564827</v>
      </c>
      <c r="H23">
        <f>A26</f>
        <v>-24</v>
      </c>
      <c r="I23">
        <f t="shared" ref="I23:L32" si="12">B26</f>
        <v>7.5</v>
      </c>
      <c r="J23" s="20">
        <f t="shared" si="12"/>
        <v>-24.80136772457081</v>
      </c>
      <c r="K23" s="20">
        <f t="shared" si="12"/>
        <v>31.337564251806892</v>
      </c>
      <c r="L23" s="20">
        <f t="shared" si="12"/>
        <v>6.1412493622113251</v>
      </c>
      <c r="N23" s="20">
        <f t="shared" si="11"/>
        <v>-8</v>
      </c>
      <c r="O23" s="27">
        <f t="shared" si="9"/>
        <v>7.5</v>
      </c>
      <c r="P23" s="20">
        <f t="shared" si="9"/>
        <v>680.07878372940615</v>
      </c>
      <c r="Q23" s="20">
        <f t="shared" si="9"/>
        <v>239.99328831866538</v>
      </c>
      <c r="R23" s="20">
        <f t="shared" si="9"/>
        <v>201.16675476816812</v>
      </c>
    </row>
    <row r="24" spans="1:18">
      <c r="A24" s="32">
        <v>16</v>
      </c>
      <c r="B24" s="32">
        <v>5</v>
      </c>
      <c r="C24" s="33">
        <f>K_5!M44</f>
        <v>53.707737164170148</v>
      </c>
      <c r="D24" s="33">
        <f>K_5!N44</f>
        <v>25.822367628783958</v>
      </c>
      <c r="E24" s="33">
        <f>K_5!O44</f>
        <v>-29.769087159788786</v>
      </c>
      <c r="F24" s="20">
        <f>K_5!Q44</f>
        <v>36.25361680044626</v>
      </c>
      <c r="H24">
        <f t="shared" ref="H24:H32" si="13">A27</f>
        <v>-16</v>
      </c>
      <c r="I24">
        <f t="shared" si="12"/>
        <v>7.5</v>
      </c>
      <c r="J24" s="20">
        <f t="shared" si="12"/>
        <v>23.325567605075229</v>
      </c>
      <c r="K24" s="20">
        <f t="shared" si="12"/>
        <v>45.441444688179132</v>
      </c>
      <c r="L24" s="20">
        <f t="shared" si="12"/>
        <v>-9.4958962511926579</v>
      </c>
      <c r="N24" s="20">
        <f t="shared" si="11"/>
        <v>-4</v>
      </c>
      <c r="O24" s="27">
        <f t="shared" si="9"/>
        <v>7.5</v>
      </c>
      <c r="P24" s="20">
        <f t="shared" si="9"/>
        <v>449.14424395217003</v>
      </c>
      <c r="Q24" s="20">
        <f t="shared" si="9"/>
        <v>323.25590844502688</v>
      </c>
      <c r="R24" s="20">
        <f t="shared" si="9"/>
        <v>299.28354717714694</v>
      </c>
    </row>
    <row r="25" spans="1:18">
      <c r="A25">
        <v>-40</v>
      </c>
      <c r="B25">
        <v>7.5</v>
      </c>
      <c r="C25" s="20">
        <f>K_7.5!M36</f>
        <v>-15.895135085563199</v>
      </c>
      <c r="D25" s="20">
        <f>K_7.5!N36</f>
        <v>37.031747513978246</v>
      </c>
      <c r="E25" s="20">
        <f>K_7.5!O36</f>
        <v>8.0827816425522467</v>
      </c>
      <c r="F25" s="20">
        <f>K_7.5!Q36</f>
        <v>36.21248804884565</v>
      </c>
      <c r="H25">
        <f t="shared" si="13"/>
        <v>-12</v>
      </c>
      <c r="I25">
        <f t="shared" si="12"/>
        <v>7.5</v>
      </c>
      <c r="J25" s="20">
        <f t="shared" si="12"/>
        <v>215.27131755413637</v>
      </c>
      <c r="K25" s="20">
        <f t="shared" si="12"/>
        <v>68.845290918661021</v>
      </c>
      <c r="L25" s="20">
        <f t="shared" si="12"/>
        <v>-56.049333754281584</v>
      </c>
      <c r="N25" s="20">
        <f t="shared" si="11"/>
        <v>0</v>
      </c>
      <c r="O25" s="27">
        <f t="shared" si="9"/>
        <v>7.5</v>
      </c>
      <c r="P25" s="20">
        <f t="shared" si="9"/>
        <v>-296.84840382170341</v>
      </c>
      <c r="Q25" s="20">
        <f t="shared" si="9"/>
        <v>80.633703475559869</v>
      </c>
      <c r="R25" s="20">
        <f t="shared" si="9"/>
        <v>-37.376603306856673</v>
      </c>
    </row>
    <row r="26" spans="1:18">
      <c r="A26">
        <v>-24</v>
      </c>
      <c r="B26">
        <v>7.5</v>
      </c>
      <c r="C26" s="20">
        <f>K_7.5!M37</f>
        <v>-24.80136772457081</v>
      </c>
      <c r="D26" s="20">
        <f>K_7.5!N37</f>
        <v>31.337564251806892</v>
      </c>
      <c r="E26" s="20">
        <f>K_7.5!O37</f>
        <v>6.1412493622113251</v>
      </c>
      <c r="F26" s="20">
        <f>K_7.5!Q37</f>
        <v>35.205388689536193</v>
      </c>
      <c r="H26">
        <f t="shared" si="13"/>
        <v>-8</v>
      </c>
      <c r="I26">
        <f t="shared" si="12"/>
        <v>7.5</v>
      </c>
      <c r="J26" s="20">
        <f t="shared" si="12"/>
        <v>680.07878372940615</v>
      </c>
      <c r="K26" s="20">
        <f t="shared" si="12"/>
        <v>239.99328831866538</v>
      </c>
      <c r="L26" s="20">
        <f t="shared" si="12"/>
        <v>201.16675476816812</v>
      </c>
      <c r="N26" s="20">
        <f t="shared" si="11"/>
        <v>4</v>
      </c>
      <c r="O26" s="27">
        <f t="shared" si="9"/>
        <v>7.5</v>
      </c>
      <c r="P26" s="20">
        <f t="shared" si="9"/>
        <v>448.23394850202988</v>
      </c>
      <c r="Q26" s="20">
        <f t="shared" si="9"/>
        <v>429.42360152299307</v>
      </c>
      <c r="R26" s="20">
        <f t="shared" si="9"/>
        <v>410.24790349905663</v>
      </c>
    </row>
    <row r="27" spans="1:18">
      <c r="A27">
        <v>-16</v>
      </c>
      <c r="B27">
        <v>7.5</v>
      </c>
      <c r="C27" s="20">
        <f>K_7.5!M38</f>
        <v>23.325567605075229</v>
      </c>
      <c r="D27" s="20">
        <f>K_7.5!N38</f>
        <v>45.441444688179132</v>
      </c>
      <c r="E27" s="20">
        <f>K_7.5!O38</f>
        <v>-9.4958962511926579</v>
      </c>
      <c r="F27" s="20">
        <f>K_7.5!Q38</f>
        <v>36.62504380492674</v>
      </c>
      <c r="H27">
        <f t="shared" si="13"/>
        <v>-4</v>
      </c>
      <c r="I27">
        <f t="shared" si="12"/>
        <v>7.5</v>
      </c>
      <c r="J27" s="20">
        <f t="shared" si="12"/>
        <v>449.14424395217003</v>
      </c>
      <c r="K27" s="20">
        <f t="shared" si="12"/>
        <v>323.25590844502688</v>
      </c>
      <c r="L27" s="20">
        <f t="shared" si="12"/>
        <v>299.28354717714694</v>
      </c>
      <c r="N27" s="20">
        <f t="shared" si="11"/>
        <v>8</v>
      </c>
      <c r="O27" s="27">
        <f t="shared" si="9"/>
        <v>7.5</v>
      </c>
      <c r="P27" s="20">
        <f t="shared" si="9"/>
        <v>680.1843468332811</v>
      </c>
      <c r="Q27" s="20">
        <f t="shared" si="9"/>
        <v>252.49062594405353</v>
      </c>
      <c r="R27" s="20">
        <f t="shared" si="9"/>
        <v>225.30689950348184</v>
      </c>
    </row>
    <row r="28" spans="1:18">
      <c r="A28">
        <v>-12</v>
      </c>
      <c r="B28">
        <v>7.5</v>
      </c>
      <c r="C28" s="20">
        <f>K_7.5!M39</f>
        <v>215.27131755413637</v>
      </c>
      <c r="D28" s="20">
        <f>K_7.5!N39</f>
        <v>68.845290918661021</v>
      </c>
      <c r="E28" s="20">
        <f>K_7.5!O39</f>
        <v>-56.049333754281584</v>
      </c>
      <c r="F28" s="20">
        <f>K_7.5!Q39</f>
        <v>36.85870783772517</v>
      </c>
      <c r="H28">
        <f t="shared" si="13"/>
        <v>0</v>
      </c>
      <c r="I28">
        <f t="shared" si="12"/>
        <v>7.5</v>
      </c>
      <c r="J28" s="20">
        <f t="shared" si="12"/>
        <v>-296.84840382170341</v>
      </c>
      <c r="K28" s="20">
        <f t="shared" si="12"/>
        <v>80.633703475559869</v>
      </c>
      <c r="L28" s="20">
        <f t="shared" si="12"/>
        <v>-37.376603306856673</v>
      </c>
      <c r="N28" s="20">
        <f t="shared" si="11"/>
        <v>12</v>
      </c>
      <c r="O28" s="27">
        <f t="shared" si="9"/>
        <v>7.5</v>
      </c>
      <c r="P28" s="20">
        <f t="shared" si="9"/>
        <v>260.11077919688199</v>
      </c>
      <c r="Q28" s="20">
        <f t="shared" si="9"/>
        <v>82.776951440877994</v>
      </c>
      <c r="R28" s="20">
        <f t="shared" si="9"/>
        <v>-37.027474526314556</v>
      </c>
    </row>
    <row r="29" spans="1:18">
      <c r="A29">
        <v>-8</v>
      </c>
      <c r="B29">
        <v>7.5</v>
      </c>
      <c r="C29" s="20">
        <f>K_7.5!M40</f>
        <v>680.07878372940615</v>
      </c>
      <c r="D29" s="20">
        <f>K_7.5!N40</f>
        <v>239.99328831866538</v>
      </c>
      <c r="E29" s="20">
        <f>K_7.5!O40</f>
        <v>201.16675476816812</v>
      </c>
      <c r="F29" s="20">
        <f>K_7.5!Q40</f>
        <v>33.142568969426755</v>
      </c>
      <c r="H29">
        <f t="shared" si="13"/>
        <v>4</v>
      </c>
      <c r="I29">
        <f t="shared" si="12"/>
        <v>7.5</v>
      </c>
      <c r="J29" s="20">
        <f t="shared" si="12"/>
        <v>448.23394850202988</v>
      </c>
      <c r="K29" s="20">
        <f t="shared" si="12"/>
        <v>429.42360152299307</v>
      </c>
      <c r="L29" s="20">
        <f t="shared" si="12"/>
        <v>410.24790349905663</v>
      </c>
      <c r="N29" s="20">
        <f t="shared" si="11"/>
        <v>16</v>
      </c>
      <c r="O29" s="27">
        <f t="shared" si="9"/>
        <v>7.5</v>
      </c>
      <c r="P29" s="20">
        <f t="shared" si="9"/>
        <v>11.53706084492859</v>
      </c>
      <c r="Q29" s="20">
        <f t="shared" si="9"/>
        <v>36.734880526000197</v>
      </c>
      <c r="R29" s="20">
        <f t="shared" si="9"/>
        <v>-25.567383989531045</v>
      </c>
    </row>
    <row r="30" spans="1:18">
      <c r="A30">
        <v>-4</v>
      </c>
      <c r="B30">
        <v>7.5</v>
      </c>
      <c r="C30" s="20">
        <f>K_7.5!M41</f>
        <v>449.14424395217003</v>
      </c>
      <c r="D30" s="20">
        <f>K_7.5!N41</f>
        <v>323.25590844502688</v>
      </c>
      <c r="E30" s="20">
        <f>K_7.5!O41</f>
        <v>299.28354717714694</v>
      </c>
      <c r="F30" s="20">
        <f>K_7.5!Q41</f>
        <v>54.732707114780183</v>
      </c>
      <c r="H30">
        <f t="shared" si="13"/>
        <v>8</v>
      </c>
      <c r="I30">
        <f t="shared" si="12"/>
        <v>7.5</v>
      </c>
      <c r="J30" s="20">
        <f t="shared" si="12"/>
        <v>680.1843468332811</v>
      </c>
      <c r="K30" s="20">
        <f t="shared" si="12"/>
        <v>252.49062594405353</v>
      </c>
      <c r="L30" s="20">
        <f t="shared" si="12"/>
        <v>225.30689950348184</v>
      </c>
      <c r="N30" s="29">
        <f>A38</f>
        <v>-16</v>
      </c>
      <c r="O30" s="34">
        <f t="shared" ref="O30:R38" si="14">B38</f>
        <v>10</v>
      </c>
      <c r="P30" s="29">
        <f t="shared" si="14"/>
        <v>-8.2301544634316706</v>
      </c>
      <c r="Q30" s="29">
        <f t="shared" si="14"/>
        <v>34.515145355596488</v>
      </c>
      <c r="R30" s="29">
        <f t="shared" si="14"/>
        <v>-0.9968031814140158</v>
      </c>
    </row>
    <row r="31" spans="1:18">
      <c r="A31">
        <v>0</v>
      </c>
      <c r="B31">
        <v>7.5</v>
      </c>
      <c r="C31" s="20">
        <f>K_7.5!M42</f>
        <v>-296.84840382170341</v>
      </c>
      <c r="D31" s="20">
        <f>K_7.5!N42</f>
        <v>80.633703475559869</v>
      </c>
      <c r="E31" s="20">
        <f>K_7.5!O42</f>
        <v>-37.376603306856673</v>
      </c>
      <c r="F31" s="20">
        <f>K_7.5!Q42</f>
        <v>71.520898686280191</v>
      </c>
      <c r="H31">
        <f t="shared" si="13"/>
        <v>12</v>
      </c>
      <c r="I31">
        <f t="shared" si="12"/>
        <v>7.5</v>
      </c>
      <c r="J31" s="20">
        <f t="shared" si="12"/>
        <v>260.11077919688199</v>
      </c>
      <c r="K31" s="20">
        <f t="shared" si="12"/>
        <v>82.776951440877994</v>
      </c>
      <c r="L31" s="20">
        <f t="shared" si="12"/>
        <v>-37.027474526314556</v>
      </c>
      <c r="N31" s="31">
        <f t="shared" ref="N31:N38" si="15">A39</f>
        <v>-12</v>
      </c>
      <c r="O31" s="35">
        <f t="shared" si="14"/>
        <v>10</v>
      </c>
      <c r="P31" s="31">
        <f t="shared" si="14"/>
        <v>115.92232525439877</v>
      </c>
      <c r="Q31" s="31">
        <f t="shared" si="14"/>
        <v>39.622528581239521</v>
      </c>
      <c r="R31" s="31">
        <f t="shared" si="14"/>
        <v>-12.877879732151879</v>
      </c>
    </row>
    <row r="32" spans="1:18">
      <c r="A32">
        <v>4</v>
      </c>
      <c r="B32">
        <v>7.5</v>
      </c>
      <c r="C32" s="20">
        <f>K_7.5!M43</f>
        <v>448.23394850202988</v>
      </c>
      <c r="D32" s="20">
        <f>K_7.5!N43</f>
        <v>429.42360152299307</v>
      </c>
      <c r="E32" s="20">
        <f>K_7.5!O43</f>
        <v>410.24790349905663</v>
      </c>
      <c r="F32" s="20">
        <f>K_7.5!Q43</f>
        <v>49.857778972919817</v>
      </c>
      <c r="H32">
        <f t="shared" si="13"/>
        <v>16</v>
      </c>
      <c r="I32">
        <f t="shared" si="12"/>
        <v>7.5</v>
      </c>
      <c r="J32" s="20">
        <f t="shared" si="12"/>
        <v>11.53706084492859</v>
      </c>
      <c r="K32" s="20">
        <f t="shared" si="12"/>
        <v>36.734880526000197</v>
      </c>
      <c r="L32" s="20">
        <f t="shared" si="12"/>
        <v>-25.567383989531045</v>
      </c>
      <c r="N32" s="31">
        <f t="shared" si="15"/>
        <v>-8</v>
      </c>
      <c r="O32" s="35">
        <f t="shared" si="14"/>
        <v>10</v>
      </c>
      <c r="P32" s="31">
        <f t="shared" si="14"/>
        <v>467.04962067253456</v>
      </c>
      <c r="Q32" s="31">
        <f t="shared" si="14"/>
        <v>72.815951551947279</v>
      </c>
      <c r="R32" s="31">
        <f t="shared" si="14"/>
        <v>53.01451244331701</v>
      </c>
    </row>
    <row r="33" spans="1:18">
      <c r="A33">
        <v>8</v>
      </c>
      <c r="B33">
        <v>7.5</v>
      </c>
      <c r="C33" s="20">
        <f>K_7.5!M44</f>
        <v>680.1843468332811</v>
      </c>
      <c r="D33" s="20">
        <f>K_7.5!N44</f>
        <v>252.49062594405353</v>
      </c>
      <c r="E33" s="20">
        <f>K_7.5!O44</f>
        <v>225.30689950348184</v>
      </c>
      <c r="F33" s="20">
        <f>K_7.5!Q44</f>
        <v>38.955237899913563</v>
      </c>
      <c r="H33">
        <f>A36</f>
        <v>24</v>
      </c>
      <c r="I33">
        <f t="shared" ref="I33:L33" si="16">B36</f>
        <v>7.5</v>
      </c>
      <c r="J33" s="20">
        <f t="shared" si="16"/>
        <v>-51.410626162130924</v>
      </c>
      <c r="K33" s="20">
        <f t="shared" si="16"/>
        <v>19.722136437625309</v>
      </c>
      <c r="L33" s="20">
        <f t="shared" si="16"/>
        <v>0.42230247620063166</v>
      </c>
      <c r="N33" s="31">
        <f t="shared" si="15"/>
        <v>-4</v>
      </c>
      <c r="O33" s="35">
        <f t="shared" si="14"/>
        <v>10</v>
      </c>
      <c r="P33" s="31">
        <f t="shared" si="14"/>
        <v>582.77916677441976</v>
      </c>
      <c r="Q33" s="31">
        <f t="shared" si="14"/>
        <v>274.12605560934782</v>
      </c>
      <c r="R33" s="31">
        <f t="shared" si="14"/>
        <v>141.51419135107651</v>
      </c>
    </row>
    <row r="34" spans="1:18">
      <c r="A34">
        <v>12</v>
      </c>
      <c r="B34">
        <v>7.5</v>
      </c>
      <c r="C34" s="20">
        <f>K_7.5!M45</f>
        <v>260.11077919688199</v>
      </c>
      <c r="D34" s="20">
        <f>K_7.5!N45</f>
        <v>82.776951440877994</v>
      </c>
      <c r="E34" s="20">
        <f>K_7.5!O45</f>
        <v>-37.027474526314556</v>
      </c>
      <c r="F34" s="20">
        <f>K_7.5!Q45</f>
        <v>35.391267384739912</v>
      </c>
      <c r="H34" s="28">
        <f>A38</f>
        <v>-16</v>
      </c>
      <c r="I34" s="28">
        <f t="shared" ref="I34:L42" si="17">B38</f>
        <v>10</v>
      </c>
      <c r="J34" s="29">
        <f t="shared" si="17"/>
        <v>-8.2301544634316706</v>
      </c>
      <c r="K34" s="29">
        <f t="shared" si="17"/>
        <v>34.515145355596488</v>
      </c>
      <c r="L34" s="29">
        <f t="shared" si="17"/>
        <v>-0.9968031814140158</v>
      </c>
      <c r="N34" s="31">
        <f t="shared" si="15"/>
        <v>0</v>
      </c>
      <c r="O34" s="35">
        <f t="shared" si="14"/>
        <v>10</v>
      </c>
      <c r="P34" s="31">
        <f t="shared" si="14"/>
        <v>128.81857920602931</v>
      </c>
      <c r="Q34" s="31">
        <f t="shared" si="14"/>
        <v>209.36930959851574</v>
      </c>
      <c r="R34" s="31">
        <f t="shared" si="14"/>
        <v>-199.76066909169214</v>
      </c>
    </row>
    <row r="35" spans="1:18">
      <c r="A35">
        <v>16</v>
      </c>
      <c r="B35">
        <v>7.5</v>
      </c>
      <c r="C35" s="20">
        <f>K_7.5!M46</f>
        <v>11.53706084492859</v>
      </c>
      <c r="D35" s="20">
        <f>K_7.5!N46</f>
        <v>36.734880526000197</v>
      </c>
      <c r="E35" s="20">
        <f>K_7.5!O46</f>
        <v>-25.567383989531045</v>
      </c>
      <c r="F35" s="20">
        <f>K_7.5!Q46</f>
        <v>36.043743285641639</v>
      </c>
      <c r="H35" s="30">
        <f t="shared" ref="H35:H42" si="18">A39</f>
        <v>-12</v>
      </c>
      <c r="I35" s="30">
        <f t="shared" si="17"/>
        <v>10</v>
      </c>
      <c r="J35" s="31">
        <f t="shared" si="17"/>
        <v>115.92232525439877</v>
      </c>
      <c r="K35" s="31">
        <f t="shared" si="17"/>
        <v>39.622528581239521</v>
      </c>
      <c r="L35" s="31">
        <f t="shared" si="17"/>
        <v>-12.877879732151879</v>
      </c>
      <c r="N35" s="31">
        <f t="shared" si="15"/>
        <v>4</v>
      </c>
      <c r="O35" s="35">
        <f t="shared" si="14"/>
        <v>10</v>
      </c>
      <c r="P35" s="31">
        <f t="shared" si="14"/>
        <v>608.61486369216016</v>
      </c>
      <c r="Q35" s="31">
        <f t="shared" si="14"/>
        <v>327.16919721837735</v>
      </c>
      <c r="R35" s="31">
        <f t="shared" si="14"/>
        <v>158.22305749160302</v>
      </c>
    </row>
    <row r="36" spans="1:18">
      <c r="A36">
        <v>24</v>
      </c>
      <c r="B36">
        <v>7.5</v>
      </c>
      <c r="C36" s="20">
        <f>K_7.5!M47</f>
        <v>-51.410626162130924</v>
      </c>
      <c r="D36" s="20">
        <f>K_7.5!N47</f>
        <v>19.722136437625309</v>
      </c>
      <c r="E36" s="20">
        <f>K_7.5!O47</f>
        <v>0.42230247620063166</v>
      </c>
      <c r="F36" s="20">
        <f>K_7.5!Q47</f>
        <v>34.709774110781716</v>
      </c>
      <c r="H36" s="30">
        <f t="shared" si="18"/>
        <v>-8</v>
      </c>
      <c r="I36" s="30">
        <f t="shared" si="17"/>
        <v>10</v>
      </c>
      <c r="J36" s="31">
        <f t="shared" si="17"/>
        <v>467.04962067253456</v>
      </c>
      <c r="K36" s="31">
        <f t="shared" si="17"/>
        <v>72.815951551947279</v>
      </c>
      <c r="L36" s="31">
        <f t="shared" si="17"/>
        <v>53.01451244331701</v>
      </c>
      <c r="N36" s="31">
        <f t="shared" si="15"/>
        <v>8</v>
      </c>
      <c r="O36" s="35">
        <f t="shared" si="14"/>
        <v>10</v>
      </c>
      <c r="P36" s="31">
        <f t="shared" si="14"/>
        <v>486.78308189594918</v>
      </c>
      <c r="Q36" s="31">
        <f t="shared" si="14"/>
        <v>75.346606183760741</v>
      </c>
      <c r="R36" s="31">
        <f t="shared" si="14"/>
        <v>73.606660268124571</v>
      </c>
    </row>
    <row r="37" spans="1:18">
      <c r="A37">
        <v>40</v>
      </c>
      <c r="B37">
        <v>7.5</v>
      </c>
      <c r="C37" s="20">
        <f>K_7.5!M48</f>
        <v>-67.164443169988843</v>
      </c>
      <c r="D37" s="20">
        <f>K_7.5!N48</f>
        <v>20.438970285729731</v>
      </c>
      <c r="E37" s="20">
        <f>K_7.5!O48</f>
        <v>-0.60464000051838229</v>
      </c>
      <c r="F37" s="20">
        <f>K_7.5!Q48</f>
        <v>38.438701558919654</v>
      </c>
      <c r="H37" s="30">
        <f t="shared" si="18"/>
        <v>-4</v>
      </c>
      <c r="I37" s="30">
        <f t="shared" si="17"/>
        <v>10</v>
      </c>
      <c r="J37" s="31">
        <f t="shared" si="17"/>
        <v>582.77916677441976</v>
      </c>
      <c r="K37" s="31">
        <f t="shared" si="17"/>
        <v>274.12605560934782</v>
      </c>
      <c r="L37" s="31">
        <f t="shared" si="17"/>
        <v>141.51419135107651</v>
      </c>
      <c r="N37" s="31">
        <f t="shared" si="15"/>
        <v>12</v>
      </c>
      <c r="O37" s="35">
        <f t="shared" si="14"/>
        <v>10</v>
      </c>
      <c r="P37" s="31">
        <f t="shared" si="14"/>
        <v>130.00693837986401</v>
      </c>
      <c r="Q37" s="31">
        <f t="shared" si="14"/>
        <v>41.770563440470298</v>
      </c>
      <c r="R37" s="31">
        <f t="shared" si="14"/>
        <v>0.51947092468867773</v>
      </c>
    </row>
    <row r="38" spans="1:18">
      <c r="A38" s="28">
        <v>-16</v>
      </c>
      <c r="B38" s="28">
        <v>10</v>
      </c>
      <c r="C38" s="29">
        <f>K_10!M36</f>
        <v>-8.2301544634316706</v>
      </c>
      <c r="D38" s="29">
        <f>K_10!N36</f>
        <v>34.515145355596488</v>
      </c>
      <c r="E38" s="29">
        <f>K_10!O36</f>
        <v>-0.9968031814140158</v>
      </c>
      <c r="F38" s="20">
        <f>K_10!Q36</f>
        <v>34.127197715433809</v>
      </c>
      <c r="H38" s="30">
        <f t="shared" si="18"/>
        <v>0</v>
      </c>
      <c r="I38" s="30">
        <f t="shared" si="17"/>
        <v>10</v>
      </c>
      <c r="J38" s="31">
        <f t="shared" si="17"/>
        <v>128.81857920602931</v>
      </c>
      <c r="K38" s="31">
        <f t="shared" si="17"/>
        <v>209.36930959851574</v>
      </c>
      <c r="L38" s="31">
        <f t="shared" si="17"/>
        <v>-199.76066909169214</v>
      </c>
      <c r="N38" s="33">
        <f t="shared" si="15"/>
        <v>16</v>
      </c>
      <c r="O38" s="36">
        <f t="shared" si="14"/>
        <v>10</v>
      </c>
      <c r="P38" s="33">
        <f t="shared" si="14"/>
        <v>-14.291432326764809</v>
      </c>
      <c r="Q38" s="33">
        <f t="shared" si="14"/>
        <v>30.594824919053387</v>
      </c>
      <c r="R38" s="33">
        <f t="shared" si="14"/>
        <v>2.4526229800329529</v>
      </c>
    </row>
    <row r="39" spans="1:18">
      <c r="A39" s="30">
        <v>-12</v>
      </c>
      <c r="B39" s="30">
        <v>10</v>
      </c>
      <c r="C39" s="31">
        <f>K_10!M37</f>
        <v>115.92232525439877</v>
      </c>
      <c r="D39" s="31">
        <f>K_10!N37</f>
        <v>39.622528581239521</v>
      </c>
      <c r="E39" s="31">
        <f>K_10!O37</f>
        <v>-12.877879732151879</v>
      </c>
      <c r="F39" s="20">
        <f>K_10!Q37</f>
        <v>34.539737011642138</v>
      </c>
      <c r="H39" s="30">
        <f t="shared" si="18"/>
        <v>4</v>
      </c>
      <c r="I39" s="30">
        <f t="shared" si="17"/>
        <v>10</v>
      </c>
      <c r="J39" s="31">
        <f t="shared" si="17"/>
        <v>608.61486369216016</v>
      </c>
      <c r="K39" s="31">
        <f t="shared" si="17"/>
        <v>327.16919721837735</v>
      </c>
      <c r="L39" s="31">
        <f t="shared" si="17"/>
        <v>158.22305749160302</v>
      </c>
      <c r="N39" s="20">
        <f>A49</f>
        <v>-16</v>
      </c>
      <c r="O39" s="27">
        <f t="shared" ref="O39:R47" si="19">B49</f>
        <v>12.5</v>
      </c>
      <c r="P39" s="20">
        <f t="shared" si="19"/>
        <v>-54.972207575920258</v>
      </c>
      <c r="Q39" s="20">
        <f t="shared" si="19"/>
        <v>-11.040396712010446</v>
      </c>
      <c r="R39" s="20">
        <f t="shared" si="19"/>
        <v>-0.98959361858202466</v>
      </c>
    </row>
    <row r="40" spans="1:18">
      <c r="A40" s="30">
        <v>-8</v>
      </c>
      <c r="B40" s="30">
        <v>10</v>
      </c>
      <c r="C40" s="31">
        <f>K_10!M38</f>
        <v>467.04962067253456</v>
      </c>
      <c r="D40" s="31">
        <f>K_10!N38</f>
        <v>72.815951551947279</v>
      </c>
      <c r="E40" s="31">
        <f>K_10!O38</f>
        <v>53.01451244331701</v>
      </c>
      <c r="F40" s="20">
        <f>K_10!Q38</f>
        <v>34.435155490947508</v>
      </c>
      <c r="H40" s="30">
        <f t="shared" si="18"/>
        <v>8</v>
      </c>
      <c r="I40" s="30">
        <f t="shared" si="17"/>
        <v>10</v>
      </c>
      <c r="J40" s="31">
        <f t="shared" si="17"/>
        <v>486.78308189594918</v>
      </c>
      <c r="K40" s="31">
        <f t="shared" si="17"/>
        <v>75.346606183760741</v>
      </c>
      <c r="L40" s="31">
        <f t="shared" si="17"/>
        <v>73.606660268124571</v>
      </c>
      <c r="N40" s="20">
        <f t="shared" ref="N40:N47" si="20">A50</f>
        <v>-12</v>
      </c>
      <c r="O40" s="27">
        <f t="shared" si="19"/>
        <v>12.5</v>
      </c>
      <c r="P40" s="20">
        <f t="shared" si="19"/>
        <v>38.481092096324403</v>
      </c>
      <c r="Q40" s="20">
        <f t="shared" si="19"/>
        <v>-25.969789194255075</v>
      </c>
      <c r="R40" s="20">
        <f t="shared" si="19"/>
        <v>-1.9943443230510858</v>
      </c>
    </row>
    <row r="41" spans="1:18">
      <c r="A41" s="30">
        <v>-4</v>
      </c>
      <c r="B41" s="30">
        <v>10</v>
      </c>
      <c r="C41" s="31">
        <f>K_10!M39</f>
        <v>582.77916677441976</v>
      </c>
      <c r="D41" s="31">
        <f>K_10!N39</f>
        <v>274.12605560934782</v>
      </c>
      <c r="E41" s="31">
        <f>K_10!O39</f>
        <v>141.51419135107651</v>
      </c>
      <c r="F41" s="20">
        <f>K_10!Q39</f>
        <v>33.576969917176967</v>
      </c>
      <c r="H41" s="30">
        <f t="shared" si="18"/>
        <v>12</v>
      </c>
      <c r="I41" s="30">
        <f t="shared" si="17"/>
        <v>10</v>
      </c>
      <c r="J41" s="31">
        <f t="shared" si="17"/>
        <v>130.00693837986401</v>
      </c>
      <c r="K41" s="31">
        <f t="shared" si="17"/>
        <v>41.770563440470298</v>
      </c>
      <c r="L41" s="31">
        <f t="shared" si="17"/>
        <v>0.51947092468867773</v>
      </c>
      <c r="N41" s="20">
        <f t="shared" si="20"/>
        <v>-8</v>
      </c>
      <c r="O41" s="27">
        <f t="shared" si="19"/>
        <v>12.5</v>
      </c>
      <c r="P41" s="20">
        <f t="shared" si="19"/>
        <v>277.57122055306928</v>
      </c>
      <c r="Q41" s="20">
        <f t="shared" si="19"/>
        <v>-72.484918672880539</v>
      </c>
      <c r="R41" s="20">
        <f t="shared" si="19"/>
        <v>7.3772379682398173</v>
      </c>
    </row>
    <row r="42" spans="1:18">
      <c r="A42" s="30">
        <v>0</v>
      </c>
      <c r="B42" s="30">
        <v>10</v>
      </c>
      <c r="C42" s="31">
        <f>K_10!M40</f>
        <v>128.81857920602931</v>
      </c>
      <c r="D42" s="31">
        <f>K_10!N40</f>
        <v>209.36930959851574</v>
      </c>
      <c r="E42" s="31">
        <f>K_10!O40</f>
        <v>-199.76066909169214</v>
      </c>
      <c r="F42" s="20">
        <f>K_10!Q40</f>
        <v>58.098028006393605</v>
      </c>
      <c r="H42" s="32">
        <f t="shared" si="18"/>
        <v>16</v>
      </c>
      <c r="I42" s="32">
        <f t="shared" si="17"/>
        <v>10</v>
      </c>
      <c r="J42" s="33">
        <f t="shared" si="17"/>
        <v>-14.291432326764809</v>
      </c>
      <c r="K42" s="33">
        <f t="shared" si="17"/>
        <v>30.594824919053387</v>
      </c>
      <c r="L42" s="33">
        <f t="shared" si="17"/>
        <v>2.4526229800329529</v>
      </c>
      <c r="N42" s="20">
        <f t="shared" si="20"/>
        <v>-4</v>
      </c>
      <c r="O42" s="27">
        <f t="shared" si="19"/>
        <v>12.5</v>
      </c>
      <c r="P42" s="20">
        <f t="shared" si="19"/>
        <v>502.26005711116301</v>
      </c>
      <c r="Q42" s="20">
        <f t="shared" si="19"/>
        <v>3.7000474019825997</v>
      </c>
      <c r="R42" s="20">
        <f t="shared" si="19"/>
        <v>39.534465826201341</v>
      </c>
    </row>
    <row r="43" spans="1:18">
      <c r="A43" s="30">
        <v>4</v>
      </c>
      <c r="B43" s="30">
        <v>10</v>
      </c>
      <c r="C43" s="31">
        <f>K_10!M41</f>
        <v>608.61486369216016</v>
      </c>
      <c r="D43" s="31">
        <f>K_10!N41</f>
        <v>327.16919721837735</v>
      </c>
      <c r="E43" s="31">
        <f>K_10!O41</f>
        <v>158.22305749160302</v>
      </c>
      <c r="F43" s="20">
        <f>K_10!Q41</f>
        <v>30.895109653144864</v>
      </c>
      <c r="H43">
        <f>A48</f>
        <v>-24</v>
      </c>
      <c r="I43">
        <f t="shared" ref="I43:L52" si="21">B48</f>
        <v>12.5</v>
      </c>
      <c r="J43" s="20">
        <f t="shared" si="21"/>
        <v>-67.034797538343284</v>
      </c>
      <c r="K43" s="20">
        <f t="shared" si="21"/>
        <v>5.4237598957863771</v>
      </c>
      <c r="L43" s="20">
        <f t="shared" si="21"/>
        <v>10.785465792238233</v>
      </c>
      <c r="N43" s="20">
        <f t="shared" si="20"/>
        <v>0</v>
      </c>
      <c r="O43" s="27">
        <f t="shared" si="19"/>
        <v>12.5</v>
      </c>
      <c r="P43" s="20">
        <f t="shared" si="19"/>
        <v>515.51113484237794</v>
      </c>
      <c r="Q43" s="20">
        <f t="shared" si="19"/>
        <v>189.19618819305475</v>
      </c>
      <c r="R43" s="20">
        <f t="shared" si="19"/>
        <v>127.33500942287766</v>
      </c>
    </row>
    <row r="44" spans="1:18">
      <c r="A44" s="30">
        <v>8</v>
      </c>
      <c r="B44" s="30">
        <v>10</v>
      </c>
      <c r="C44" s="31">
        <f>K_10!M42</f>
        <v>486.78308189594918</v>
      </c>
      <c r="D44" s="31">
        <f>K_10!N42</f>
        <v>75.346606183760741</v>
      </c>
      <c r="E44" s="31">
        <f>K_10!O42</f>
        <v>73.606660268124571</v>
      </c>
      <c r="F44" s="20">
        <f>K_10!Q42</f>
        <v>35.415718865786324</v>
      </c>
      <c r="H44">
        <f t="shared" ref="H44:H52" si="22">A49</f>
        <v>-16</v>
      </c>
      <c r="I44">
        <f t="shared" si="21"/>
        <v>12.5</v>
      </c>
      <c r="J44" s="20">
        <f t="shared" si="21"/>
        <v>-54.972207575920258</v>
      </c>
      <c r="K44" s="20">
        <f t="shared" si="21"/>
        <v>-11.040396712010446</v>
      </c>
      <c r="L44" s="20">
        <f t="shared" si="21"/>
        <v>-0.98959361858202466</v>
      </c>
      <c r="N44" s="20">
        <f t="shared" si="20"/>
        <v>4</v>
      </c>
      <c r="O44" s="27">
        <f t="shared" si="19"/>
        <v>12.5</v>
      </c>
      <c r="P44" s="20">
        <f t="shared" si="19"/>
        <v>464.41078971191183</v>
      </c>
      <c r="Q44" s="20">
        <f t="shared" si="19"/>
        <v>-48.977657076758405</v>
      </c>
      <c r="R44" s="20">
        <f t="shared" si="19"/>
        <v>28.028465795729804</v>
      </c>
    </row>
    <row r="45" spans="1:18">
      <c r="A45" s="30">
        <v>12</v>
      </c>
      <c r="B45" s="30">
        <v>10</v>
      </c>
      <c r="C45" s="31">
        <f>K_10!M43</f>
        <v>130.00693837986401</v>
      </c>
      <c r="D45" s="31">
        <f>K_10!N43</f>
        <v>41.770563440470298</v>
      </c>
      <c r="E45" s="31">
        <f>K_10!O43</f>
        <v>0.51947092468867773</v>
      </c>
      <c r="F45" s="20">
        <f>K_10!Q43</f>
        <v>37.295762128772594</v>
      </c>
      <c r="H45">
        <f t="shared" si="22"/>
        <v>-12</v>
      </c>
      <c r="I45">
        <f t="shared" si="21"/>
        <v>12.5</v>
      </c>
      <c r="J45" s="20">
        <f t="shared" si="21"/>
        <v>38.481092096324403</v>
      </c>
      <c r="K45" s="20">
        <f t="shared" si="21"/>
        <v>-25.969789194255075</v>
      </c>
      <c r="L45" s="20">
        <f t="shared" si="21"/>
        <v>-1.9943443230510858</v>
      </c>
      <c r="N45" s="20">
        <f t="shared" si="20"/>
        <v>8</v>
      </c>
      <c r="O45" s="27">
        <f t="shared" si="19"/>
        <v>12.5</v>
      </c>
      <c r="P45" s="20">
        <f t="shared" si="19"/>
        <v>277.13056441007717</v>
      </c>
      <c r="Q45" s="20">
        <f t="shared" si="19"/>
        <v>-72.623073054163655</v>
      </c>
      <c r="R45" s="20">
        <f t="shared" si="19"/>
        <v>28.788209765128208</v>
      </c>
    </row>
    <row r="46" spans="1:18">
      <c r="A46" s="32">
        <v>16</v>
      </c>
      <c r="B46" s="32">
        <v>10</v>
      </c>
      <c r="C46" s="33">
        <f>K_10!M44</f>
        <v>-14.291432326764809</v>
      </c>
      <c r="D46" s="33">
        <f>K_10!N44</f>
        <v>30.594824919053387</v>
      </c>
      <c r="E46" s="33">
        <f>K_10!O44</f>
        <v>2.4526229800329529</v>
      </c>
      <c r="F46" s="20">
        <f>K_10!Q44</f>
        <v>33.010676280083437</v>
      </c>
      <c r="H46">
        <f t="shared" si="22"/>
        <v>-8</v>
      </c>
      <c r="I46">
        <f t="shared" si="21"/>
        <v>12.5</v>
      </c>
      <c r="J46" s="20">
        <f t="shared" si="21"/>
        <v>277.57122055306928</v>
      </c>
      <c r="K46" s="20">
        <f t="shared" si="21"/>
        <v>-72.484918672880539</v>
      </c>
      <c r="L46" s="20">
        <f t="shared" si="21"/>
        <v>7.3772379682398173</v>
      </c>
      <c r="N46" s="20">
        <f t="shared" si="20"/>
        <v>12</v>
      </c>
      <c r="O46" s="27">
        <f t="shared" si="19"/>
        <v>12.5</v>
      </c>
      <c r="P46" s="20">
        <f t="shared" si="19"/>
        <v>26.684822746331207</v>
      </c>
      <c r="Q46" s="20">
        <f t="shared" si="19"/>
        <v>-35.347300640200437</v>
      </c>
      <c r="R46" s="20">
        <f t="shared" si="19"/>
        <v>-1.7278317582448472</v>
      </c>
    </row>
    <row r="47" spans="1:18">
      <c r="A47">
        <v>-40</v>
      </c>
      <c r="B47">
        <v>12.5</v>
      </c>
      <c r="C47" s="20">
        <f>K_12.5!M36</f>
        <v>-70.513463153110976</v>
      </c>
      <c r="D47" s="20">
        <f>K_12.5!N36</f>
        <v>13.603141283130988</v>
      </c>
      <c r="E47" s="20">
        <f>K_12.5!O36</f>
        <v>0.86994829146578556</v>
      </c>
      <c r="F47" s="20">
        <f>K_12.5!Q36</f>
        <v>33.556108947536949</v>
      </c>
      <c r="H47">
        <f t="shared" si="22"/>
        <v>-4</v>
      </c>
      <c r="I47">
        <f t="shared" si="21"/>
        <v>12.5</v>
      </c>
      <c r="J47" s="20">
        <f t="shared" si="21"/>
        <v>502.26005711116301</v>
      </c>
      <c r="K47" s="20">
        <f t="shared" si="21"/>
        <v>3.7000474019825997</v>
      </c>
      <c r="L47" s="20">
        <f t="shared" si="21"/>
        <v>39.534465826201341</v>
      </c>
      <c r="N47" s="20">
        <f t="shared" si="20"/>
        <v>16</v>
      </c>
      <c r="O47" s="27">
        <f t="shared" si="19"/>
        <v>12.5</v>
      </c>
      <c r="P47" s="20">
        <f t="shared" si="19"/>
        <v>-51.319978613325297</v>
      </c>
      <c r="Q47" s="20">
        <f t="shared" si="19"/>
        <v>-3.9044238414726897</v>
      </c>
      <c r="R47" s="20">
        <f t="shared" si="19"/>
        <v>5.2088364708433694</v>
      </c>
    </row>
    <row r="48" spans="1:18">
      <c r="A48">
        <v>-24</v>
      </c>
      <c r="B48">
        <v>12.5</v>
      </c>
      <c r="C48" s="20">
        <f>K_12.5!M37</f>
        <v>-67.034797538343284</v>
      </c>
      <c r="D48" s="20">
        <f>K_12.5!N37</f>
        <v>5.4237598957863771</v>
      </c>
      <c r="E48" s="20">
        <f>K_12.5!O37</f>
        <v>10.785465792238233</v>
      </c>
      <c r="F48" s="20">
        <f>K_12.5!Q37</f>
        <v>34.282540846821576</v>
      </c>
      <c r="H48">
        <f t="shared" si="22"/>
        <v>0</v>
      </c>
      <c r="I48">
        <f t="shared" si="21"/>
        <v>12.5</v>
      </c>
      <c r="J48" s="20">
        <f t="shared" si="21"/>
        <v>515.51113484237794</v>
      </c>
      <c r="K48" s="20">
        <f t="shared" si="21"/>
        <v>189.19618819305475</v>
      </c>
      <c r="L48" s="20">
        <f t="shared" si="21"/>
        <v>127.33500942287766</v>
      </c>
    </row>
    <row r="49" spans="1:12">
      <c r="A49">
        <v>-16</v>
      </c>
      <c r="B49">
        <v>12.5</v>
      </c>
      <c r="C49" s="20">
        <f>K_12.5!M38</f>
        <v>-54.972207575920258</v>
      </c>
      <c r="D49" s="20">
        <f>K_12.5!N38</f>
        <v>-11.040396712010446</v>
      </c>
      <c r="E49" s="20">
        <f>K_12.5!O38</f>
        <v>-0.98959361858202466</v>
      </c>
      <c r="F49" s="20">
        <f>K_12.5!Q38</f>
        <v>35.775934143611181</v>
      </c>
      <c r="H49">
        <f t="shared" si="22"/>
        <v>4</v>
      </c>
      <c r="I49">
        <f t="shared" si="21"/>
        <v>12.5</v>
      </c>
      <c r="J49" s="20">
        <f t="shared" si="21"/>
        <v>464.41078971191183</v>
      </c>
      <c r="K49" s="20">
        <f t="shared" si="21"/>
        <v>-48.977657076758405</v>
      </c>
      <c r="L49" s="20">
        <f t="shared" si="21"/>
        <v>28.028465795729804</v>
      </c>
    </row>
    <row r="50" spans="1:12">
      <c r="A50">
        <v>-12</v>
      </c>
      <c r="B50">
        <v>12.5</v>
      </c>
      <c r="C50" s="20">
        <f>K_12.5!M39</f>
        <v>38.481092096324403</v>
      </c>
      <c r="D50" s="20">
        <f>K_12.5!N39</f>
        <v>-25.969789194255075</v>
      </c>
      <c r="E50" s="20">
        <f>K_12.5!O39</f>
        <v>-1.9943443230510858</v>
      </c>
      <c r="F50" s="20">
        <f>K_12.5!Q39</f>
        <v>34.430890283997051</v>
      </c>
      <c r="H50">
        <f t="shared" si="22"/>
        <v>8</v>
      </c>
      <c r="I50">
        <f t="shared" si="21"/>
        <v>12.5</v>
      </c>
      <c r="J50" s="20">
        <f t="shared" si="21"/>
        <v>277.13056441007717</v>
      </c>
      <c r="K50" s="20">
        <f t="shared" si="21"/>
        <v>-72.623073054163655</v>
      </c>
      <c r="L50" s="20">
        <f t="shared" si="21"/>
        <v>28.788209765128208</v>
      </c>
    </row>
    <row r="51" spans="1:12">
      <c r="A51">
        <v>-8</v>
      </c>
      <c r="B51">
        <v>12.5</v>
      </c>
      <c r="C51" s="20">
        <f>K_12.5!M40</f>
        <v>277.57122055306928</v>
      </c>
      <c r="D51" s="20">
        <f>K_12.5!N40</f>
        <v>-72.484918672880539</v>
      </c>
      <c r="E51" s="20">
        <f>K_12.5!O40</f>
        <v>7.3772379682398173</v>
      </c>
      <c r="F51" s="20">
        <f>K_12.5!Q40</f>
        <v>32.132286778598527</v>
      </c>
      <c r="H51">
        <f t="shared" si="22"/>
        <v>12</v>
      </c>
      <c r="I51">
        <f t="shared" si="21"/>
        <v>12.5</v>
      </c>
      <c r="J51" s="20">
        <f t="shared" si="21"/>
        <v>26.684822746331207</v>
      </c>
      <c r="K51" s="20">
        <f t="shared" si="21"/>
        <v>-35.347300640200437</v>
      </c>
      <c r="L51" s="20">
        <f t="shared" si="21"/>
        <v>-1.7278317582448472</v>
      </c>
    </row>
    <row r="52" spans="1:12">
      <c r="A52">
        <v>-4</v>
      </c>
      <c r="B52">
        <v>12.5</v>
      </c>
      <c r="C52" s="20">
        <f>K_12.5!M41</f>
        <v>502.26005711116301</v>
      </c>
      <c r="D52" s="20">
        <f>K_12.5!N41</f>
        <v>3.7000474019825997</v>
      </c>
      <c r="E52" s="20">
        <f>K_12.5!O41</f>
        <v>39.534465826201341</v>
      </c>
      <c r="F52" s="20">
        <f>K_12.5!Q41</f>
        <v>31.01276346981113</v>
      </c>
      <c r="H52">
        <f t="shared" si="22"/>
        <v>16</v>
      </c>
      <c r="I52">
        <f t="shared" si="21"/>
        <v>12.5</v>
      </c>
      <c r="J52" s="20">
        <f t="shared" si="21"/>
        <v>-51.319978613325297</v>
      </c>
      <c r="K52" s="20">
        <f t="shared" si="21"/>
        <v>-3.9044238414726897</v>
      </c>
      <c r="L52" s="20">
        <f t="shared" si="21"/>
        <v>5.2088364708433694</v>
      </c>
    </row>
    <row r="53" spans="1:12">
      <c r="A53">
        <v>0</v>
      </c>
      <c r="B53">
        <v>12.5</v>
      </c>
      <c r="C53" s="20">
        <f>K_12.5!M42</f>
        <v>515.51113484237794</v>
      </c>
      <c r="D53" s="20">
        <f>K_12.5!N42</f>
        <v>189.19618819305475</v>
      </c>
      <c r="E53" s="20">
        <f>K_12.5!O42</f>
        <v>127.33500942287766</v>
      </c>
      <c r="F53" s="20">
        <f>K_12.5!Q42</f>
        <v>30.75709740644194</v>
      </c>
      <c r="H53">
        <f>A58</f>
        <v>24</v>
      </c>
      <c r="I53">
        <f t="shared" ref="I53:L53" si="23">B58</f>
        <v>12.5</v>
      </c>
      <c r="J53" s="20">
        <f t="shared" si="23"/>
        <v>-99.656986054845135</v>
      </c>
      <c r="K53" s="20">
        <f t="shared" si="23"/>
        <v>-11.946167465065606</v>
      </c>
      <c r="L53" s="20">
        <f t="shared" si="23"/>
        <v>-5.7804604447670425</v>
      </c>
    </row>
    <row r="54" spans="1:12">
      <c r="A54">
        <v>4</v>
      </c>
      <c r="B54">
        <v>12.5</v>
      </c>
      <c r="C54" s="20">
        <f>K_12.5!M43</f>
        <v>464.41078971191183</v>
      </c>
      <c r="D54" s="20">
        <f>K_12.5!N43</f>
        <v>-48.977657076758405</v>
      </c>
      <c r="E54" s="20">
        <f>K_12.5!O43</f>
        <v>28.028465795729804</v>
      </c>
      <c r="F54" s="20">
        <f>K_12.5!Q43</f>
        <v>33.459811135324173</v>
      </c>
    </row>
    <row r="55" spans="1:12">
      <c r="A55">
        <v>8</v>
      </c>
      <c r="B55">
        <v>12.5</v>
      </c>
      <c r="C55" s="20">
        <f>K_12.5!M44</f>
        <v>277.13056441007717</v>
      </c>
      <c r="D55" s="20">
        <f>K_12.5!N44</f>
        <v>-72.623073054163655</v>
      </c>
      <c r="E55" s="20">
        <f>K_12.5!O44</f>
        <v>28.788209765128208</v>
      </c>
      <c r="F55" s="20">
        <f>K_12.5!Q44</f>
        <v>34.906749513102618</v>
      </c>
    </row>
    <row r="56" spans="1:12">
      <c r="A56">
        <v>12</v>
      </c>
      <c r="B56">
        <v>12.5</v>
      </c>
      <c r="C56" s="20">
        <f>K_12.5!M45</f>
        <v>26.684822746331207</v>
      </c>
      <c r="D56" s="20">
        <f>K_12.5!N45</f>
        <v>-35.347300640200437</v>
      </c>
      <c r="E56" s="20">
        <f>K_12.5!O45</f>
        <v>-1.7278317582448472</v>
      </c>
      <c r="F56" s="20">
        <f>K_12.5!Q45</f>
        <v>33.251900003167457</v>
      </c>
    </row>
    <row r="57" spans="1:12">
      <c r="A57">
        <v>16</v>
      </c>
      <c r="B57">
        <v>12.5</v>
      </c>
      <c r="C57" s="20">
        <f>K_12.5!M46</f>
        <v>-51.319978613325297</v>
      </c>
      <c r="D57" s="20">
        <f>K_12.5!N46</f>
        <v>-3.9044238414726897</v>
      </c>
      <c r="E57" s="20">
        <f>K_12.5!O46</f>
        <v>5.2088364708433694</v>
      </c>
      <c r="F57" s="20">
        <f>K_12.5!Q46</f>
        <v>33.078146599946756</v>
      </c>
    </row>
    <row r="58" spans="1:12">
      <c r="A58">
        <v>24</v>
      </c>
      <c r="B58">
        <v>12.5</v>
      </c>
      <c r="C58" s="20">
        <f>K_12.5!M47</f>
        <v>-99.656986054845135</v>
      </c>
      <c r="D58" s="20">
        <f>K_12.5!N47</f>
        <v>-11.946167465065606</v>
      </c>
      <c r="E58" s="20">
        <f>K_12.5!O47</f>
        <v>-5.7804604447670425</v>
      </c>
      <c r="F58" s="20">
        <f>K_12.5!Q47</f>
        <v>33.204691909103062</v>
      </c>
    </row>
    <row r="59" spans="1:12">
      <c r="A59">
        <v>40</v>
      </c>
      <c r="B59">
        <v>12.5</v>
      </c>
      <c r="C59" s="20">
        <f>K_12.5!M48</f>
        <v>-115.34996087373469</v>
      </c>
      <c r="D59" s="20">
        <f>K_12.5!N48</f>
        <v>4.4985700242346498</v>
      </c>
      <c r="E59" s="20">
        <f>K_12.5!O48</f>
        <v>-3.8123833161713701</v>
      </c>
      <c r="F59" s="20">
        <f>K_12.5!Q48</f>
        <v>32.748032648181798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K_2.5</vt:lpstr>
      <vt:lpstr>K_5</vt:lpstr>
      <vt:lpstr>K_7.5</vt:lpstr>
      <vt:lpstr>K_10</vt:lpstr>
      <vt:lpstr>K_12.5</vt:lpstr>
      <vt:lpstr>All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jkorn</dc:creator>
  <cp:lastModifiedBy>Tim Ramjaun</cp:lastModifiedBy>
  <dcterms:created xsi:type="dcterms:W3CDTF">2008-11-24T12:19:09Z</dcterms:created>
  <dcterms:modified xsi:type="dcterms:W3CDTF">2013-04-17T19:03:34Z</dcterms:modified>
</cp:coreProperties>
</file>