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12380" yWindow="9320" windowWidth="25560" windowHeight="26200" tabRatio="748" activeTab="3"/>
  </bookViews>
  <sheets>
    <sheet name="Comb_L_norm" sheetId="3" r:id="rId1"/>
    <sheet name="Comb_L_norm (2)" sheetId="13" r:id="rId2"/>
    <sheet name="Comb_L_norm (3)" sheetId="17" r:id="rId3"/>
    <sheet name="Comb_L_norm (4)" sheetId="18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7" i="18" l="1"/>
  <c r="D18" i="18"/>
  <c r="D19" i="18"/>
  <c r="D20" i="18"/>
  <c r="D21" i="18"/>
  <c r="D22" i="18"/>
  <c r="D23" i="18"/>
  <c r="D24" i="18"/>
  <c r="D16" i="18"/>
  <c r="E62" i="18"/>
  <c r="E61" i="18"/>
  <c r="E60" i="18"/>
  <c r="E59" i="18"/>
  <c r="E58" i="18"/>
  <c r="E57" i="18"/>
  <c r="E56" i="18"/>
  <c r="E55" i="18"/>
  <c r="E54" i="18"/>
  <c r="E53" i="18"/>
  <c r="E52" i="18"/>
  <c r="E51" i="18"/>
  <c r="E50" i="18"/>
  <c r="D48" i="18"/>
  <c r="E48" i="18"/>
  <c r="D47" i="18"/>
  <c r="E47" i="18"/>
  <c r="D46" i="18"/>
  <c r="E46" i="18"/>
  <c r="D45" i="18"/>
  <c r="E45" i="18"/>
  <c r="D44" i="18"/>
  <c r="E44" i="18"/>
  <c r="D43" i="18"/>
  <c r="E43" i="18"/>
  <c r="D42" i="18"/>
  <c r="E42" i="18"/>
  <c r="D41" i="18"/>
  <c r="E41" i="18"/>
  <c r="D40" i="18"/>
  <c r="E40" i="18"/>
  <c r="D38" i="18"/>
  <c r="E38" i="18"/>
  <c r="D37" i="18"/>
  <c r="E37" i="18"/>
  <c r="D36" i="18"/>
  <c r="E36" i="18"/>
  <c r="D35" i="18"/>
  <c r="E35" i="18"/>
  <c r="D34" i="18"/>
  <c r="E34" i="18"/>
  <c r="D33" i="18"/>
  <c r="E33" i="18"/>
  <c r="D32" i="18"/>
  <c r="E32" i="18"/>
  <c r="D31" i="18"/>
  <c r="E31" i="18"/>
  <c r="D30" i="18"/>
  <c r="E30" i="18"/>
  <c r="D29" i="18"/>
  <c r="E29" i="18"/>
  <c r="D28" i="18"/>
  <c r="E28" i="18"/>
  <c r="D27" i="18"/>
  <c r="E27" i="18"/>
  <c r="D26" i="18"/>
  <c r="E26" i="18"/>
  <c r="E24" i="18"/>
  <c r="E23" i="18"/>
  <c r="E22" i="18"/>
  <c r="E21" i="18"/>
  <c r="E20" i="18"/>
  <c r="E19" i="18"/>
  <c r="E18" i="18"/>
  <c r="E17" i="18"/>
  <c r="E16" i="18"/>
  <c r="D14" i="18"/>
  <c r="E14" i="18"/>
  <c r="D13" i="18"/>
  <c r="E13" i="18"/>
  <c r="D12" i="18"/>
  <c r="E12" i="18"/>
  <c r="D11" i="18"/>
  <c r="E11" i="18"/>
  <c r="D10" i="18"/>
  <c r="E10" i="18"/>
  <c r="D9" i="18"/>
  <c r="E9" i="18"/>
  <c r="D8" i="18"/>
  <c r="E8" i="18"/>
  <c r="D7" i="18"/>
  <c r="E7" i="18"/>
  <c r="D6" i="18"/>
  <c r="E6" i="18"/>
  <c r="D5" i="18"/>
  <c r="E5" i="18"/>
  <c r="D4" i="18"/>
  <c r="E4" i="18"/>
  <c r="D3" i="18"/>
  <c r="E3" i="18"/>
  <c r="D2" i="18"/>
  <c r="E2" i="18"/>
  <c r="D16" i="17"/>
  <c r="D17" i="17"/>
  <c r="D18" i="17"/>
  <c r="D19" i="17"/>
  <c r="D20" i="17"/>
  <c r="D21" i="17"/>
  <c r="D22" i="17"/>
  <c r="D23" i="17"/>
  <c r="D24" i="17"/>
  <c r="E17" i="17"/>
  <c r="E18" i="17"/>
  <c r="E19" i="17"/>
  <c r="E20" i="17"/>
  <c r="E21" i="17"/>
  <c r="E22" i="17"/>
  <c r="E23" i="17"/>
  <c r="E24" i="17"/>
  <c r="D41" i="17"/>
  <c r="E41" i="17"/>
  <c r="D42" i="17"/>
  <c r="E42" i="17"/>
  <c r="D43" i="17"/>
  <c r="E43" i="17"/>
  <c r="D44" i="17"/>
  <c r="E44" i="17"/>
  <c r="D45" i="17"/>
  <c r="E45" i="17"/>
  <c r="D46" i="17"/>
  <c r="E46" i="17"/>
  <c r="D47" i="17"/>
  <c r="E47" i="17"/>
  <c r="D48" i="17"/>
  <c r="E48" i="17"/>
  <c r="D40" i="17"/>
  <c r="E40" i="17"/>
  <c r="D27" i="17"/>
  <c r="E27" i="17"/>
  <c r="D28" i="17"/>
  <c r="E28" i="17"/>
  <c r="D29" i="17"/>
  <c r="E29" i="17"/>
  <c r="D30" i="17"/>
  <c r="E30" i="17"/>
  <c r="D31" i="17"/>
  <c r="E31" i="17"/>
  <c r="D32" i="17"/>
  <c r="E32" i="17"/>
  <c r="D33" i="17"/>
  <c r="E33" i="17"/>
  <c r="D34" i="17"/>
  <c r="E34" i="17"/>
  <c r="D35" i="17"/>
  <c r="E35" i="17"/>
  <c r="D36" i="17"/>
  <c r="E36" i="17"/>
  <c r="D37" i="17"/>
  <c r="E37" i="17"/>
  <c r="D38" i="17"/>
  <c r="E38" i="17"/>
  <c r="D26" i="17"/>
  <c r="E26" i="17"/>
  <c r="E16" i="17"/>
  <c r="D3" i="17"/>
  <c r="D4" i="17"/>
  <c r="D5" i="17"/>
  <c r="D6" i="17"/>
  <c r="D7" i="17"/>
  <c r="D8" i="17"/>
  <c r="D9" i="17"/>
  <c r="D10" i="17"/>
  <c r="D11" i="17"/>
  <c r="D12" i="17"/>
  <c r="D13" i="17"/>
  <c r="D14" i="17"/>
  <c r="D2" i="17"/>
  <c r="E5" i="17"/>
  <c r="E2" i="17"/>
  <c r="E3" i="17"/>
  <c r="E4" i="17"/>
  <c r="E6" i="17"/>
  <c r="E7" i="17"/>
  <c r="E8" i="17"/>
  <c r="E9" i="17"/>
  <c r="E10" i="17"/>
  <c r="E11" i="17"/>
  <c r="E12" i="17"/>
  <c r="E13" i="17"/>
  <c r="E14" i="17"/>
  <c r="E62" i="17"/>
  <c r="E61" i="17"/>
  <c r="E60" i="17"/>
  <c r="E59" i="17"/>
  <c r="E58" i="17"/>
  <c r="E57" i="17"/>
  <c r="E56" i="17"/>
  <c r="E55" i="17"/>
  <c r="E54" i="17"/>
  <c r="E53" i="17"/>
  <c r="E52" i="17"/>
  <c r="E51" i="17"/>
  <c r="E50" i="17"/>
  <c r="D62" i="13"/>
  <c r="D61" i="13"/>
  <c r="D60" i="13"/>
  <c r="D59" i="13"/>
  <c r="D58" i="13"/>
  <c r="D57" i="13"/>
  <c r="D56" i="13"/>
  <c r="D55" i="13"/>
  <c r="D54" i="13"/>
  <c r="D53" i="13"/>
  <c r="D52" i="13"/>
  <c r="D51" i="13"/>
  <c r="D50" i="13"/>
  <c r="D48" i="13"/>
  <c r="D47" i="13"/>
  <c r="D46" i="13"/>
  <c r="D45" i="13"/>
  <c r="D44" i="13"/>
  <c r="D43" i="13"/>
  <c r="D42" i="13"/>
  <c r="D41" i="13"/>
  <c r="D40" i="13"/>
  <c r="D38" i="13"/>
  <c r="D37" i="13"/>
  <c r="D36" i="13"/>
  <c r="D35" i="13"/>
  <c r="D34" i="13"/>
  <c r="D33" i="13"/>
  <c r="D32" i="13"/>
  <c r="D31" i="13"/>
  <c r="D30" i="13"/>
  <c r="D29" i="13"/>
  <c r="D28" i="13"/>
  <c r="D27" i="13"/>
  <c r="D26" i="13"/>
  <c r="D24" i="13"/>
  <c r="D23" i="13"/>
  <c r="D22" i="13"/>
  <c r="D21" i="13"/>
  <c r="D20" i="13"/>
  <c r="D19" i="13"/>
  <c r="D18" i="13"/>
  <c r="D17" i="13"/>
  <c r="D16" i="13"/>
  <c r="D14" i="13"/>
  <c r="D13" i="13"/>
  <c r="D12" i="13"/>
  <c r="D11" i="13"/>
  <c r="D10" i="13"/>
  <c r="D9" i="13"/>
  <c r="D8" i="13"/>
  <c r="D7" i="13"/>
  <c r="D6" i="13"/>
  <c r="D5" i="13"/>
  <c r="D4" i="13"/>
  <c r="D3" i="13"/>
  <c r="D2" i="13"/>
  <c r="D2" i="3"/>
  <c r="D16" i="3"/>
  <c r="D17" i="3"/>
  <c r="D18" i="3"/>
  <c r="D19" i="3"/>
  <c r="D20" i="3"/>
  <c r="D21" i="3"/>
  <c r="D22" i="3"/>
  <c r="D23" i="3"/>
  <c r="D24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40" i="3"/>
  <c r="D41" i="3"/>
  <c r="D42" i="3"/>
  <c r="D43" i="3"/>
  <c r="D44" i="3"/>
  <c r="D45" i="3"/>
  <c r="D46" i="3"/>
  <c r="D47" i="3"/>
  <c r="D48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7" i="3"/>
  <c r="D3" i="3"/>
  <c r="D4" i="3"/>
  <c r="D5" i="3"/>
  <c r="D6" i="3"/>
  <c r="D9" i="3"/>
  <c r="D10" i="3"/>
  <c r="D11" i="3"/>
  <c r="D12" i="3"/>
  <c r="D13" i="3"/>
  <c r="D8" i="3"/>
  <c r="D14" i="3"/>
</calcChain>
</file>

<file path=xl/sharedStrings.xml><?xml version="1.0" encoding="utf-8"?>
<sst xmlns="http://schemas.openxmlformats.org/spreadsheetml/2006/main" count="196" uniqueCount="12">
  <si>
    <t>depth</t>
  </si>
  <si>
    <t>Dist from cl</t>
  </si>
  <si>
    <t>W_coef</t>
  </si>
  <si>
    <t>FROM IGOR</t>
  </si>
  <si>
    <t>Box width</t>
  </si>
  <si>
    <t>Gau width</t>
  </si>
  <si>
    <t>x0</t>
  </si>
  <si>
    <t>C</t>
  </si>
  <si>
    <t>Amp</t>
  </si>
  <si>
    <t>Normal</t>
  </si>
  <si>
    <t>error</t>
  </si>
  <si>
    <t>2θ Norm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</si>
</sst>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0" tint="-0.499984740745262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4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2" fontId="0" fillId="0" borderId="0" xfId="0" applyNumberFormat="1"/>
    <xf numFmtId="0" fontId="3" fillId="0" borderId="0" xfId="0" applyFont="1"/>
  </cellXfs>
  <cellStyles count="44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2"/>
  <sheetViews>
    <sheetView zoomScale="150" zoomScaleNormal="150" zoomScalePageLayoutView="150" workbookViewId="0">
      <selection activeCell="D1" sqref="D1"/>
    </sheetView>
  </sheetViews>
  <sheetFormatPr baseColWidth="10" defaultColWidth="8.83203125" defaultRowHeight="14" x14ac:dyDescent="0"/>
  <cols>
    <col min="2" max="2" width="5.6640625" bestFit="1" customWidth="1"/>
    <col min="3" max="3" width="9.83203125" bestFit="1" customWidth="1"/>
    <col min="9" max="9" width="8.83203125" style="2"/>
  </cols>
  <sheetData>
    <row r="1" spans="2:9">
      <c r="B1" t="s">
        <v>0</v>
      </c>
      <c r="C1" s="1" t="s">
        <v>1</v>
      </c>
      <c r="D1" t="s">
        <v>11</v>
      </c>
      <c r="E1" t="s">
        <v>10</v>
      </c>
    </row>
    <row r="2" spans="2:9">
      <c r="B2">
        <v>2.5</v>
      </c>
      <c r="C2" s="1">
        <v>-40</v>
      </c>
      <c r="D2">
        <f>Comb_L_norm!$H$10/2/Comb_L_norm!$H$6 * (ERF(0,(2*(Comb_L_norm!$C2-Comb_L_norm!$H$8)+Comb_L_norm!$H$6)/(2*SQRT(2)*Comb_L_norm!$H$7))+ERF(0,(2*(Comb_L_norm!$H$8-Comb_L_norm!$C2)+Comb_L_norm!$H$6)/(2*SQRT(2)*Comb_L_norm!$H$7)))+Comb_L_norm!$H$9</f>
        <v>92.908000000000001</v>
      </c>
    </row>
    <row r="3" spans="2:9">
      <c r="B3">
        <v>2.5</v>
      </c>
      <c r="C3" s="1">
        <v>-24</v>
      </c>
      <c r="D3">
        <f>Comb_L_norm!$H$10/2/Comb_L_norm!$H$6 * (ERF(0,(2*(Comb_L_norm!$C3-Comb_L_norm!$H$8)+Comb_L_norm!$H$6)/(2*SQRT(2)*Comb_L_norm!$H$7))+ERF(0,(2*(Comb_L_norm!$H$8-Comb_L_norm!$C3)+Comb_L_norm!$H$6)/(2*SQRT(2)*Comb_L_norm!$H$7)))+Comb_L_norm!$H$9</f>
        <v>92.908000000000001</v>
      </c>
    </row>
    <row r="4" spans="2:9">
      <c r="B4">
        <v>2.5</v>
      </c>
      <c r="C4" s="1">
        <v>-16</v>
      </c>
      <c r="D4">
        <f>Comb_L_norm!$H$10/2/Comb_L_norm!$H$6 * (ERF(0,(2*(Comb_L_norm!$C4-Comb_L_norm!$H$8)+Comb_L_norm!$H$6)/(2*SQRT(2)*Comb_L_norm!$H$7))+ERF(0,(2*(Comb_L_norm!$H$8-Comb_L_norm!$C4)+Comb_L_norm!$H$6)/(2*SQRT(2)*Comb_L_norm!$H$7)))+Comb_L_norm!$H$9</f>
        <v>92.908000000000001</v>
      </c>
      <c r="G4" t="s">
        <v>3</v>
      </c>
    </row>
    <row r="5" spans="2:9">
      <c r="B5">
        <v>2.5</v>
      </c>
      <c r="C5" s="1">
        <v>-12</v>
      </c>
      <c r="D5">
        <f>Comb_L_norm!$H$10/2/Comb_L_norm!$H$6 * (ERF(0,(2*(Comb_L_norm!$C5-Comb_L_norm!$H$8)+Comb_L_norm!$H$6)/(2*SQRT(2)*Comb_L_norm!$H$7))+ERF(0,(2*(Comb_L_norm!$H$8-Comb_L_norm!$C5)+Comb_L_norm!$H$6)/(2*SQRT(2)*Comb_L_norm!$H$7)))+Comb_L_norm!$H$9</f>
        <v>92.907999999987055</v>
      </c>
      <c r="G5" t="s">
        <v>2</v>
      </c>
      <c r="H5" t="s">
        <v>9</v>
      </c>
      <c r="I5" s="2" t="s">
        <v>10</v>
      </c>
    </row>
    <row r="6" spans="2:9">
      <c r="B6">
        <v>2.5</v>
      </c>
      <c r="C6" s="1">
        <v>-8</v>
      </c>
      <c r="D6">
        <f>Comb_L_norm!$H$10/2/Comb_L_norm!$H$6 * (ERF(0,(2*(Comb_L_norm!$C6-Comb_L_norm!$H$8)+Comb_L_norm!$H$6)/(2*SQRT(2)*Comb_L_norm!$H$7))+ERF(0,(2*(Comb_L_norm!$H$8-Comb_L_norm!$C6)+Comb_L_norm!$H$6)/(2*SQRT(2)*Comb_L_norm!$H$7)))+Comb_L_norm!$H$9</f>
        <v>92.799667726631583</v>
      </c>
      <c r="G6" t="s">
        <v>4</v>
      </c>
      <c r="H6">
        <v>13.278700000000001</v>
      </c>
    </row>
    <row r="7" spans="2:9">
      <c r="B7">
        <v>2.5</v>
      </c>
      <c r="C7" s="1">
        <v>-4</v>
      </c>
      <c r="D7">
        <f>Comb_L_norm!$H$10/2/Comb_L_norm!$H$6 * (ERF(0,(2*(Comb_L_norm!$C7-Comb_L_norm!$H$8)+Comb_L_norm!$H$6)/(2*SQRT(2)*Comb_L_norm!$H$7))+ERF(0,(2*(Comb_L_norm!$H$8-Comb_L_norm!$C7)+Comb_L_norm!$H$6)/(2*SQRT(2)*Comb_L_norm!$H$7)))+Comb_L_norm!$H$9</f>
        <v>92.727583995421639</v>
      </c>
      <c r="G7" t="s">
        <v>5</v>
      </c>
      <c r="H7">
        <v>0.6</v>
      </c>
    </row>
    <row r="8" spans="2:9">
      <c r="B8">
        <v>2.5</v>
      </c>
      <c r="C8" s="1">
        <v>0</v>
      </c>
      <c r="D8">
        <f>Comb_L_norm!$H$10/2/Comb_L_norm!$H$6 * (ERF(0,(2*(Comb_L_norm!$C8-Comb_L_norm!$H$8)+Comb_L_norm!$H$6)/(2*SQRT(2)*Comb_L_norm!$H$7))+ERF(0,(2*(Comb_L_norm!$H$8-Comb_L_norm!$C8)+Comb_L_norm!$H$6)/(2*SQRT(2)*Comb_L_norm!$H$7)))+Comb_L_norm!$H$9</f>
        <v>92.727583995421242</v>
      </c>
      <c r="G8" t="s">
        <v>6</v>
      </c>
      <c r="H8">
        <v>-1.5133700000000001</v>
      </c>
    </row>
    <row r="9" spans="2:9">
      <c r="B9">
        <v>2.5</v>
      </c>
      <c r="C9" s="1">
        <v>4</v>
      </c>
      <c r="D9">
        <f>Comb_L_norm!$H$10/2/Comb_L_norm!$H$6 * (ERF(0,(2*(Comb_L_norm!$C9-Comb_L_norm!$H$8)+Comb_L_norm!$H$6)/(2*SQRT(2)*Comb_L_norm!$H$7))+ERF(0,(2*(Comb_L_norm!$H$8-Comb_L_norm!$C9)+Comb_L_norm!$H$6)/(2*SQRT(2)*Comb_L_norm!$H$7)))+Comb_L_norm!$H$9</f>
        <v>92.733047746676689</v>
      </c>
      <c r="G9" t="s">
        <v>7</v>
      </c>
      <c r="H9">
        <v>92.908000000000001</v>
      </c>
    </row>
    <row r="10" spans="2:9">
      <c r="B10">
        <v>2.5</v>
      </c>
      <c r="C10" s="1">
        <v>8</v>
      </c>
      <c r="D10">
        <f>Comb_L_norm!$H$10/2/Comb_L_norm!$H$6 * (ERF(0,(2*(Comb_L_norm!$C10-Comb_L_norm!$H$8)+Comb_L_norm!$H$6)/(2*SQRT(2)*Comb_L_norm!$H$7))+ERF(0,(2*(Comb_L_norm!$H$8-Comb_L_norm!$C10)+Comb_L_norm!$H$6)/(2*SQRT(2)*Comb_L_norm!$H$7)))+Comb_L_norm!$H$9</f>
        <v>92.907999849574907</v>
      </c>
      <c r="G10" t="s">
        <v>8</v>
      </c>
      <c r="H10">
        <v>-2.3956900000000001</v>
      </c>
    </row>
    <row r="11" spans="2:9">
      <c r="B11">
        <v>2.5</v>
      </c>
      <c r="C11" s="1">
        <v>12</v>
      </c>
      <c r="D11">
        <f>Comb_L_norm!$H$10/2/Comb_L_norm!$H$6 * (ERF(0,(2*(Comb_L_norm!$C11-Comb_L_norm!$H$8)+Comb_L_norm!$H$6)/(2*SQRT(2)*Comb_L_norm!$H$7))+ERF(0,(2*(Comb_L_norm!$H$8-Comb_L_norm!$C11)+Comb_L_norm!$H$6)/(2*SQRT(2)*Comb_L_norm!$H$7)))+Comb_L_norm!$H$9</f>
        <v>92.908000000000001</v>
      </c>
    </row>
    <row r="12" spans="2:9">
      <c r="B12">
        <v>2.5</v>
      </c>
      <c r="C12" s="1">
        <v>16</v>
      </c>
      <c r="D12">
        <f>Comb_L_norm!$H$10/2/Comb_L_norm!$H$6 * (ERF(0,(2*(Comb_L_norm!$C12-Comb_L_norm!$H$8)+Comb_L_norm!$H$6)/(2*SQRT(2)*Comb_L_norm!$H$7))+ERF(0,(2*(Comb_L_norm!$H$8-Comb_L_norm!$C12)+Comb_L_norm!$H$6)/(2*SQRT(2)*Comb_L_norm!$H$7)))+Comb_L_norm!$H$9</f>
        <v>92.908000000000001</v>
      </c>
    </row>
    <row r="13" spans="2:9">
      <c r="B13">
        <v>2.5</v>
      </c>
      <c r="C13" s="1">
        <v>24</v>
      </c>
      <c r="D13">
        <f>Comb_L_norm!$H$10/2/Comb_L_norm!$H$6 * (ERF(0,(2*(Comb_L_norm!$C13-Comb_L_norm!$H$8)+Comb_L_norm!$H$6)/(2*SQRT(2)*Comb_L_norm!$H$7))+ERF(0,(2*(Comb_L_norm!$H$8-Comb_L_norm!$C13)+Comb_L_norm!$H$6)/(2*SQRT(2)*Comb_L_norm!$H$7)))+Comb_L_norm!$H$9</f>
        <v>92.908000000000001</v>
      </c>
    </row>
    <row r="14" spans="2:9">
      <c r="B14">
        <v>2.5</v>
      </c>
      <c r="C14" s="1">
        <v>40</v>
      </c>
      <c r="D14">
        <f>Comb_L_norm!$H$10/2/Comb_L_norm!$H$6 * (ERF(0,(2*(Comb_L_norm!$C14-Comb_L_norm!$H$8)+Comb_L_norm!$H$6)/(2*SQRT(2)*Comb_L_norm!$H$7))+ERF(0,(2*(Comb_L_norm!$H$8-Comb_L_norm!$C14)+Comb_L_norm!$H$6)/(2*SQRT(2)*Comb_L_norm!$H$7)))+Comb_L_norm!$H$9</f>
        <v>92.908000000000001</v>
      </c>
    </row>
    <row r="15" spans="2:9">
      <c r="C15" s="1"/>
    </row>
    <row r="16" spans="2:9">
      <c r="B16">
        <v>5</v>
      </c>
      <c r="C16" s="1">
        <v>-16</v>
      </c>
      <c r="D16">
        <f>Comb_L_norm!$H$22/2/Comb_L_norm!$H$18 * (ERF(0,(2*(Comb_L_norm!$C16-Comb_L_norm!$H$20)+Comb_L_norm!$H$18)/(2*SQRT(2)*Comb_L_norm!$H$19))+ERF(0,(2*(Comb_L_norm!$H$20-Comb_L_norm!$C16)+Comb_L_norm!$H$18)/(2*SQRT(2)*Comb_L_norm!$H$19)))+Comb_L_norm!$H$21</f>
        <v>92.910899999999998</v>
      </c>
      <c r="G16" t="s">
        <v>3</v>
      </c>
    </row>
    <row r="17" spans="2:9">
      <c r="B17">
        <v>5</v>
      </c>
      <c r="C17" s="1">
        <v>-12</v>
      </c>
      <c r="D17">
        <f>Comb_L_norm!$H$22/2/Comb_L_norm!$H$18 * (ERF(0,(2*(Comb_L_norm!$C17-Comb_L_norm!$H$20)+Comb_L_norm!$H$18)/(2*SQRT(2)*Comb_L_norm!$H$19))+ERF(0,(2*(Comb_L_norm!$H$20-Comb_L_norm!$C17)+Comb_L_norm!$H$18)/(2*SQRT(2)*Comb_L_norm!$H$19)))+Comb_L_norm!$H$21</f>
        <v>92.910899999999998</v>
      </c>
      <c r="G17" t="s">
        <v>2</v>
      </c>
      <c r="H17" t="s">
        <v>9</v>
      </c>
      <c r="I17" s="2" t="s">
        <v>10</v>
      </c>
    </row>
    <row r="18" spans="2:9">
      <c r="B18">
        <v>5</v>
      </c>
      <c r="C18" s="1">
        <v>-8</v>
      </c>
      <c r="D18">
        <f>Comb_L_norm!$H$22/2/Comb_L_norm!$H$18 * (ERF(0,(2*(Comb_L_norm!$C18-Comb_L_norm!$H$20)+Comb_L_norm!$H$18)/(2*SQRT(2)*Comb_L_norm!$H$19))+ERF(0,(2*(Comb_L_norm!$H$20-Comb_L_norm!$C18)+Comb_L_norm!$H$18)/(2*SQRT(2)*Comb_L_norm!$H$19)))+Comb_L_norm!$H$21</f>
        <v>92.887387483640651</v>
      </c>
      <c r="G18" t="s">
        <v>4</v>
      </c>
      <c r="H18">
        <v>9.9638399999999994</v>
      </c>
    </row>
    <row r="19" spans="2:9">
      <c r="B19">
        <v>5</v>
      </c>
      <c r="C19" s="1">
        <v>-4</v>
      </c>
      <c r="D19">
        <f>Comb_L_norm!$H$22/2/Comb_L_norm!$H$18 * (ERF(0,(2*(Comb_L_norm!$C19-Comb_L_norm!$H$20)+Comb_L_norm!$H$18)/(2*SQRT(2)*Comb_L_norm!$H$19))+ERF(0,(2*(Comb_L_norm!$H$20-Comb_L_norm!$C19)+Comb_L_norm!$H$18)/(2*SQRT(2)*Comb_L_norm!$H$19)))+Comb_L_norm!$H$21</f>
        <v>92.732491878791734</v>
      </c>
      <c r="G19" t="s">
        <v>5</v>
      </c>
      <c r="H19">
        <v>0.6</v>
      </c>
    </row>
    <row r="20" spans="2:9">
      <c r="B20">
        <v>5</v>
      </c>
      <c r="C20" s="1">
        <v>0</v>
      </c>
      <c r="D20">
        <f>Comb_L_norm!$H$22/2/Comb_L_norm!$H$18 * (ERF(0,(2*(Comb_L_norm!$C20-Comb_L_norm!$H$20)+Comb_L_norm!$H$18)/(2*SQRT(2)*Comb_L_norm!$H$19))+ERF(0,(2*(Comb_L_norm!$H$20-Comb_L_norm!$C20)+Comb_L_norm!$H$18)/(2*SQRT(2)*Comb_L_norm!$H$19)))+Comb_L_norm!$H$21</f>
        <v>92.732492882564372</v>
      </c>
      <c r="G20" t="s">
        <v>6</v>
      </c>
      <c r="H20">
        <v>-2.3473000000000002</v>
      </c>
    </row>
    <row r="21" spans="2:9">
      <c r="B21">
        <v>5</v>
      </c>
      <c r="C21" s="1">
        <v>4</v>
      </c>
      <c r="D21">
        <f>Comb_L_norm!$H$22/2/Comb_L_norm!$H$18 * (ERF(0,(2*(Comb_L_norm!$C21-Comb_L_norm!$H$20)+Comb_L_norm!$H$18)/(2*SQRT(2)*Comb_L_norm!$H$19))+ERF(0,(2*(Comb_L_norm!$H$20-Comb_L_norm!$C21)+Comb_L_norm!$H$18)/(2*SQRT(2)*Comb_L_norm!$H$19)))+Comb_L_norm!$H$21</f>
        <v>92.90886008467676</v>
      </c>
      <c r="G21" t="s">
        <v>7</v>
      </c>
      <c r="H21">
        <v>92.910899999999998</v>
      </c>
    </row>
    <row r="22" spans="2:9">
      <c r="B22">
        <v>5</v>
      </c>
      <c r="C22" s="1">
        <v>8</v>
      </c>
      <c r="D22">
        <f>Comb_L_norm!$H$22/2/Comb_L_norm!$H$18 * (ERF(0,(2*(Comb_L_norm!$C22-Comb_L_norm!$H$20)+Comb_L_norm!$H$18)/(2*SQRT(2)*Comb_L_norm!$H$19))+ERF(0,(2*(Comb_L_norm!$H$20-Comb_L_norm!$C22)+Comb_L_norm!$H$18)/(2*SQRT(2)*Comb_L_norm!$H$19)))+Comb_L_norm!$H$21</f>
        <v>92.910899999999998</v>
      </c>
      <c r="G22" t="s">
        <v>8</v>
      </c>
      <c r="H22">
        <v>-1.77763</v>
      </c>
    </row>
    <row r="23" spans="2:9">
      <c r="B23">
        <v>5</v>
      </c>
      <c r="C23" s="1">
        <v>12</v>
      </c>
      <c r="D23">
        <f>Comb_L_norm!$H$22/2/Comb_L_norm!$H$18 * (ERF(0,(2*(Comb_L_norm!$C23-Comb_L_norm!$H$20)+Comb_L_norm!$H$18)/(2*SQRT(2)*Comb_L_norm!$H$19))+ERF(0,(2*(Comb_L_norm!$H$20-Comb_L_norm!$C23)+Comb_L_norm!$H$18)/(2*SQRT(2)*Comb_L_norm!$H$19)))+Comb_L_norm!$H$21</f>
        <v>92.910899999999998</v>
      </c>
    </row>
    <row r="24" spans="2:9">
      <c r="B24">
        <v>5</v>
      </c>
      <c r="C24" s="1">
        <v>16</v>
      </c>
      <c r="D24">
        <f>Comb_L_norm!$H$22/2/Comb_L_norm!$H$18 * (ERF(0,(2*(Comb_L_norm!$C24-Comb_L_norm!$H$20)+Comb_L_norm!$H$18)/(2*SQRT(2)*Comb_L_norm!$H$19))+ERF(0,(2*(Comb_L_norm!$H$20-Comb_L_norm!$C24)+Comb_L_norm!$H$18)/(2*SQRT(2)*Comb_L_norm!$H$19)))+Comb_L_norm!$H$21</f>
        <v>92.910899999999998</v>
      </c>
    </row>
    <row r="25" spans="2:9">
      <c r="C25" s="1"/>
    </row>
    <row r="26" spans="2:9">
      <c r="B26">
        <v>7.5</v>
      </c>
      <c r="C26" s="1">
        <v>-40</v>
      </c>
      <c r="D26">
        <f>Comb_L_norm!$H$33/2/Comb_L_norm!$H$29 * (ERF(0,(2*(Comb_L_norm!$C26-Comb_L_norm!$H$31)+Comb_L_norm!$H$29)/(2*SQRT(2)*Comb_L_norm!$H$30))+ERF(0,(2*(Comb_L_norm!$H$31-Comb_L_norm!$C26)+Comb_L_norm!$H$29)/(2*SQRT(2)*Comb_L_norm!$H$30)))+Comb_L_norm!$H$32</f>
        <v>92.911000000000001</v>
      </c>
    </row>
    <row r="27" spans="2:9">
      <c r="B27">
        <v>7.5</v>
      </c>
      <c r="C27" s="1">
        <v>-24</v>
      </c>
      <c r="D27">
        <f>Comb_L_norm!$H$33/2/Comb_L_norm!$H$29 * (ERF(0,(2*(Comb_L_norm!$C27-Comb_L_norm!$H$31)+Comb_L_norm!$H$29)/(2*SQRT(2)*Comb_L_norm!$H$30))+ERF(0,(2*(Comb_L_norm!$H$31-Comb_L_norm!$C27)+Comb_L_norm!$H$29)/(2*SQRT(2)*Comb_L_norm!$H$30)))+Comb_L_norm!$H$32</f>
        <v>92.911000000000001</v>
      </c>
      <c r="G27" t="s">
        <v>3</v>
      </c>
    </row>
    <row r="28" spans="2:9">
      <c r="B28">
        <v>7.5</v>
      </c>
      <c r="C28" s="1">
        <v>-16</v>
      </c>
      <c r="D28">
        <f>Comb_L_norm!$H$33/2/Comb_L_norm!$H$29 * (ERF(0,(2*(Comb_L_norm!$C28-Comb_L_norm!$H$31)+Comb_L_norm!$H$29)/(2*SQRT(2)*Comb_L_norm!$H$30))+ERF(0,(2*(Comb_L_norm!$H$31-Comb_L_norm!$C28)+Comb_L_norm!$H$29)/(2*SQRT(2)*Comb_L_norm!$H$30)))+Comb_L_norm!$H$32</f>
        <v>92.911000000000001</v>
      </c>
      <c r="G28" t="s">
        <v>2</v>
      </c>
      <c r="H28" t="s">
        <v>9</v>
      </c>
      <c r="I28" s="2" t="s">
        <v>10</v>
      </c>
    </row>
    <row r="29" spans="2:9">
      <c r="B29">
        <v>7.5</v>
      </c>
      <c r="C29" s="1">
        <v>-12</v>
      </c>
      <c r="D29">
        <f>Comb_L_norm!$H$33/2/Comb_L_norm!$H$29 * (ERF(0,(2*(Comb_L_norm!$C29-Comb_L_norm!$H$31)+Comb_L_norm!$H$29)/(2*SQRT(2)*Comb_L_norm!$H$30))+ERF(0,(2*(Comb_L_norm!$H$31-Comb_L_norm!$C29)+Comb_L_norm!$H$29)/(2*SQRT(2)*Comb_L_norm!$H$30)))+Comb_L_norm!$H$32</f>
        <v>92.911000000000001</v>
      </c>
      <c r="G29" t="s">
        <v>4</v>
      </c>
      <c r="H29">
        <v>5.9358599999999999</v>
      </c>
    </row>
    <row r="30" spans="2:9">
      <c r="B30">
        <v>7.5</v>
      </c>
      <c r="C30" s="1">
        <v>-8</v>
      </c>
      <c r="D30">
        <f>Comb_L_norm!$H$33/2/Comb_L_norm!$H$29 * (ERF(0,(2*(Comb_L_norm!$C30-Comb_L_norm!$H$31)+Comb_L_norm!$H$29)/(2*SQRT(2)*Comb_L_norm!$H$30))+ERF(0,(2*(Comb_L_norm!$H$31-Comb_L_norm!$C30)+Comb_L_norm!$H$29)/(2*SQRT(2)*Comb_L_norm!$H$30)))+Comb_L_norm!$H$32</f>
        <v>92.910999999246144</v>
      </c>
      <c r="G30" t="s">
        <v>5</v>
      </c>
      <c r="H30">
        <v>0.6</v>
      </c>
    </row>
    <row r="31" spans="2:9">
      <c r="B31">
        <v>7.5</v>
      </c>
      <c r="C31" s="1">
        <v>-4</v>
      </c>
      <c r="D31">
        <f>Comb_L_norm!$H$33/2/Comb_L_norm!$H$29 * (ERF(0,(2*(Comb_L_norm!$C31-Comb_L_norm!$H$31)+Comb_L_norm!$H$29)/(2*SQRT(2)*Comb_L_norm!$H$30))+ERF(0,(2*(Comb_L_norm!$H$31-Comb_L_norm!$C31)+Comb_L_norm!$H$29)/(2*SQRT(2)*Comb_L_norm!$H$30)))+Comb_L_norm!$H$32</f>
        <v>92.764796118170509</v>
      </c>
      <c r="G31" t="s">
        <v>6</v>
      </c>
      <c r="H31">
        <v>-1.5763400000000001</v>
      </c>
    </row>
    <row r="32" spans="2:9">
      <c r="B32">
        <v>7.5</v>
      </c>
      <c r="C32" s="1">
        <v>0</v>
      </c>
      <c r="D32">
        <f>Comb_L_norm!$H$33/2/Comb_L_norm!$H$29 * (ERF(0,(2*(Comb_L_norm!$C32-Comb_L_norm!$H$31)+Comb_L_norm!$H$29)/(2*SQRT(2)*Comb_L_norm!$H$30))+ERF(0,(2*(Comb_L_norm!$H$31-Comb_L_norm!$C32)+Comb_L_norm!$H$29)/(2*SQRT(2)*Comb_L_norm!$H$30)))+Comb_L_norm!$H$32</f>
        <v>92.734050424290913</v>
      </c>
      <c r="G32" t="s">
        <v>7</v>
      </c>
      <c r="H32">
        <v>92.911000000000001</v>
      </c>
    </row>
    <row r="33" spans="2:9">
      <c r="B33">
        <v>7.5</v>
      </c>
      <c r="C33" s="1">
        <v>4</v>
      </c>
      <c r="D33">
        <f>Comb_L_norm!$H$33/2/Comb_L_norm!$H$29 * (ERF(0,(2*(Comb_L_norm!$C33-Comb_L_norm!$H$31)+Comb_L_norm!$H$29)/(2*SQRT(2)*Comb_L_norm!$H$30))+ERF(0,(2*(Comb_L_norm!$H$31-Comb_L_norm!$C33)+Comb_L_norm!$H$29)/(2*SQRT(2)*Comb_L_norm!$H$30)))+Comb_L_norm!$H$32</f>
        <v>92.910998768336711</v>
      </c>
      <c r="G33" t="s">
        <v>8</v>
      </c>
      <c r="H33">
        <v>-1.0611600000000001</v>
      </c>
    </row>
    <row r="34" spans="2:9">
      <c r="B34">
        <v>7.5</v>
      </c>
      <c r="C34" s="1">
        <v>8</v>
      </c>
      <c r="D34">
        <f>Comb_L_norm!$H$33/2/Comb_L_norm!$H$29 * (ERF(0,(2*(Comb_L_norm!$C34-Comb_L_norm!$H$31)+Comb_L_norm!$H$29)/(2*SQRT(2)*Comb_L_norm!$H$30))+ERF(0,(2*(Comb_L_norm!$H$31-Comb_L_norm!$C34)+Comb_L_norm!$H$29)/(2*SQRT(2)*Comb_L_norm!$H$30)))+Comb_L_norm!$H$32</f>
        <v>92.911000000000001</v>
      </c>
    </row>
    <row r="35" spans="2:9">
      <c r="B35">
        <v>7.5</v>
      </c>
      <c r="C35" s="1">
        <v>12</v>
      </c>
      <c r="D35">
        <f>Comb_L_norm!$H$33/2/Comb_L_norm!$H$29 * (ERF(0,(2*(Comb_L_norm!$C35-Comb_L_norm!$H$31)+Comb_L_norm!$H$29)/(2*SQRT(2)*Comb_L_norm!$H$30))+ERF(0,(2*(Comb_L_norm!$H$31-Comb_L_norm!$C35)+Comb_L_norm!$H$29)/(2*SQRT(2)*Comb_L_norm!$H$30)))+Comb_L_norm!$H$32</f>
        <v>92.911000000000001</v>
      </c>
    </row>
    <row r="36" spans="2:9">
      <c r="B36">
        <v>7.5</v>
      </c>
      <c r="C36" s="1">
        <v>16</v>
      </c>
      <c r="D36">
        <f>Comb_L_norm!$H$33/2/Comb_L_norm!$H$29 * (ERF(0,(2*(Comb_L_norm!$C36-Comb_L_norm!$H$31)+Comb_L_norm!$H$29)/(2*SQRT(2)*Comb_L_norm!$H$30))+ERF(0,(2*(Comb_L_norm!$H$31-Comb_L_norm!$C36)+Comb_L_norm!$H$29)/(2*SQRT(2)*Comb_L_norm!$H$30)))+Comb_L_norm!$H$32</f>
        <v>92.911000000000001</v>
      </c>
    </row>
    <row r="37" spans="2:9">
      <c r="B37">
        <v>7.5</v>
      </c>
      <c r="C37" s="1">
        <v>24</v>
      </c>
      <c r="D37">
        <f>Comb_L_norm!$H$33/2/Comb_L_norm!$H$29 * (ERF(0,(2*(Comb_L_norm!$C37-Comb_L_norm!$H$31)+Comb_L_norm!$H$29)/(2*SQRT(2)*Comb_L_norm!$H$30))+ERF(0,(2*(Comb_L_norm!$H$31-Comb_L_norm!$C37)+Comb_L_norm!$H$29)/(2*SQRT(2)*Comb_L_norm!$H$30)))+Comb_L_norm!$H$32</f>
        <v>92.911000000000001</v>
      </c>
    </row>
    <row r="38" spans="2:9">
      <c r="B38">
        <v>7.5</v>
      </c>
      <c r="C38" s="1">
        <v>40</v>
      </c>
      <c r="D38">
        <f>Comb_L_norm!$H$33/2/Comb_L_norm!$H$29 * (ERF(0,(2*(Comb_L_norm!$C38-Comb_L_norm!$H$31)+Comb_L_norm!$H$29)/(2*SQRT(2)*Comb_L_norm!$H$30))+ERF(0,(2*(Comb_L_norm!$H$31-Comb_L_norm!$C38)+Comb_L_norm!$H$29)/(2*SQRT(2)*Comb_L_norm!$H$30)))+Comb_L_norm!$H$32</f>
        <v>92.911000000000001</v>
      </c>
    </row>
    <row r="39" spans="2:9">
      <c r="C39" s="1"/>
    </row>
    <row r="40" spans="2:9">
      <c r="B40">
        <v>10</v>
      </c>
      <c r="C40" s="1">
        <v>-16</v>
      </c>
      <c r="D40">
        <f>Comb_L_norm!$H$46/2/Comb_L_norm!$H$42 * (ERF(0,(2*(Comb_L_norm!$C40-Comb_L_norm!$H$44)+Comb_L_norm!$H$42)/(2*SQRT(2)*Comb_L_norm!$H$43))+ERF(0,(2*(Comb_L_norm!$H$44-Comb_L_norm!$C40)+Comb_L_norm!$H$42)/(2*SQRT(2)*Comb_L_norm!$H$43)))+Comb_L_norm!$H$45</f>
        <v>92.912099999999995</v>
      </c>
      <c r="G40" t="s">
        <v>3</v>
      </c>
    </row>
    <row r="41" spans="2:9">
      <c r="B41">
        <v>10</v>
      </c>
      <c r="C41" s="1">
        <v>-12</v>
      </c>
      <c r="D41">
        <f>Comb_L_norm!$H$46/2/Comb_L_norm!$H$42 * (ERF(0,(2*(Comb_L_norm!$C41-Comb_L_norm!$H$44)+Comb_L_norm!$H$42)/(2*SQRT(2)*Comb_L_norm!$H$43))+ERF(0,(2*(Comb_L_norm!$H$44-Comb_L_norm!$C41)+Comb_L_norm!$H$42)/(2*SQRT(2)*Comb_L_norm!$H$43)))+Comb_L_norm!$H$45</f>
        <v>92.912099999999995</v>
      </c>
      <c r="G41" t="s">
        <v>2</v>
      </c>
      <c r="H41" t="s">
        <v>9</v>
      </c>
      <c r="I41" s="2" t="s">
        <v>10</v>
      </c>
    </row>
    <row r="42" spans="2:9">
      <c r="B42">
        <v>10</v>
      </c>
      <c r="C42" s="1">
        <v>-8</v>
      </c>
      <c r="D42">
        <f>Comb_L_norm!$H$46/2/Comb_L_norm!$H$42 * (ERF(0,(2*(Comb_L_norm!$C42-Comb_L_norm!$H$44)+Comb_L_norm!$H$42)/(2*SQRT(2)*Comb_L_norm!$H$43))+ERF(0,(2*(Comb_L_norm!$H$44-Comb_L_norm!$C42)+Comb_L_norm!$H$42)/(2*SQRT(2)*Comb_L_norm!$H$43)))+Comb_L_norm!$H$45</f>
        <v>92.912099999999967</v>
      </c>
      <c r="G42" t="s">
        <v>4</v>
      </c>
      <c r="H42">
        <v>5.17448</v>
      </c>
    </row>
    <row r="43" spans="2:9">
      <c r="B43">
        <v>10</v>
      </c>
      <c r="C43" s="1">
        <v>-4</v>
      </c>
      <c r="D43">
        <f>Comb_L_norm!$H$46/2/Comb_L_norm!$H$42 * (ERF(0,(2*(Comb_L_norm!$C43-Comb_L_norm!$H$44)+Comb_L_norm!$H$42)/(2*SQRT(2)*Comb_L_norm!$H$43))+ERF(0,(2*(Comb_L_norm!$H$44-Comb_L_norm!$C43)+Comb_L_norm!$H$42)/(2*SQRT(2)*Comb_L_norm!$H$43)))+Comb_L_norm!$H$45</f>
        <v>92.889449700588614</v>
      </c>
      <c r="G43" t="s">
        <v>5</v>
      </c>
      <c r="H43">
        <v>0.6</v>
      </c>
    </row>
    <row r="44" spans="2:9">
      <c r="B44">
        <v>10</v>
      </c>
      <c r="C44" s="1">
        <v>0</v>
      </c>
      <c r="D44">
        <f>Comb_L_norm!$H$46/2/Comb_L_norm!$H$42 * (ERF(0,(2*(Comb_L_norm!$C44-Comb_L_norm!$H$44)+Comb_L_norm!$H$42)/(2*SQRT(2)*Comb_L_norm!$H$43))+ERF(0,(2*(Comb_L_norm!$H$44-Comb_L_norm!$C44)+Comb_L_norm!$H$42)/(2*SQRT(2)*Comb_L_norm!$H$43)))+Comb_L_norm!$H$45</f>
        <v>92.836893324409658</v>
      </c>
      <c r="G44" t="s">
        <v>6</v>
      </c>
      <c r="H44">
        <v>-1.09677</v>
      </c>
    </row>
    <row r="45" spans="2:9">
      <c r="B45">
        <v>10</v>
      </c>
      <c r="C45" s="1">
        <v>4</v>
      </c>
      <c r="D45">
        <f>Comb_L_norm!$H$46/2/Comb_L_norm!$H$42 * (ERF(0,(2*(Comb_L_norm!$C45-Comb_L_norm!$H$44)+Comb_L_norm!$H$42)/(2*SQRT(2)*Comb_L_norm!$H$43))+ERF(0,(2*(Comb_L_norm!$H$44-Comb_L_norm!$C45)+Comb_L_norm!$H$42)/(2*SQRT(2)*Comb_L_norm!$H$43)))+Comb_L_norm!$H$45</f>
        <v>92.912098908970449</v>
      </c>
      <c r="G45" t="s">
        <v>7</v>
      </c>
      <c r="H45">
        <v>92.912099999999995</v>
      </c>
    </row>
    <row r="46" spans="2:9">
      <c r="B46">
        <v>10</v>
      </c>
      <c r="C46" s="1">
        <v>8</v>
      </c>
      <c r="D46">
        <f>Comb_L_norm!$H$46/2/Comb_L_norm!$H$42 * (ERF(0,(2*(Comb_L_norm!$C46-Comb_L_norm!$H$44)+Comb_L_norm!$H$42)/(2*SQRT(2)*Comb_L_norm!$H$43))+ERF(0,(2*(Comb_L_norm!$H$44-Comb_L_norm!$C46)+Comb_L_norm!$H$42)/(2*SQRT(2)*Comb_L_norm!$H$43)))+Comb_L_norm!$H$45</f>
        <v>92.912099999999995</v>
      </c>
      <c r="G46" t="s">
        <v>8</v>
      </c>
      <c r="H46">
        <v>-0.39169900000000002</v>
      </c>
    </row>
    <row r="47" spans="2:9">
      <c r="B47">
        <v>10</v>
      </c>
      <c r="C47" s="1">
        <v>12</v>
      </c>
      <c r="D47">
        <f>Comb_L_norm!$H$46/2/Comb_L_norm!$H$42 * (ERF(0,(2*(Comb_L_norm!$C47-Comb_L_norm!$H$44)+Comb_L_norm!$H$42)/(2*SQRT(2)*Comb_L_norm!$H$43))+ERF(0,(2*(Comb_L_norm!$H$44-Comb_L_norm!$C47)+Comb_L_norm!$H$42)/(2*SQRT(2)*Comb_L_norm!$H$43)))+Comb_L_norm!$H$45</f>
        <v>92.912099999999995</v>
      </c>
    </row>
    <row r="48" spans="2:9">
      <c r="B48">
        <v>10</v>
      </c>
      <c r="C48" s="1">
        <v>16</v>
      </c>
      <c r="D48">
        <f>Comb_L_norm!$H$46/2/Comb_L_norm!$H$42 * (ERF(0,(2*(Comb_L_norm!$C48-Comb_L_norm!$H$44)+Comb_L_norm!$H$42)/(2*SQRT(2)*Comb_L_norm!$H$43))+ERF(0,(2*(Comb_L_norm!$H$44-Comb_L_norm!$C48)+Comb_L_norm!$H$42)/(2*SQRT(2)*Comb_L_norm!$H$43)))+Comb_L_norm!$H$45</f>
        <v>92.912099999999995</v>
      </c>
    </row>
    <row r="49" spans="2:9">
      <c r="C49" s="1"/>
    </row>
    <row r="50" spans="2:9">
      <c r="B50">
        <v>12.5</v>
      </c>
      <c r="C50" s="1">
        <v>-40</v>
      </c>
      <c r="D50">
        <f>Comb_L_norm!$H$57</f>
        <v>92.909800000000004</v>
      </c>
    </row>
    <row r="51" spans="2:9">
      <c r="B51">
        <v>12.5</v>
      </c>
      <c r="C51" s="1">
        <v>-24</v>
      </c>
      <c r="D51">
        <f>Comb_L_norm!$H$57</f>
        <v>92.909800000000004</v>
      </c>
    </row>
    <row r="52" spans="2:9">
      <c r="B52">
        <v>12.5</v>
      </c>
      <c r="C52" s="1">
        <v>-16</v>
      </c>
      <c r="D52">
        <f>Comb_L_norm!$H$57</f>
        <v>92.909800000000004</v>
      </c>
      <c r="G52" t="s">
        <v>3</v>
      </c>
    </row>
    <row r="53" spans="2:9">
      <c r="B53">
        <v>12.5</v>
      </c>
      <c r="C53" s="1">
        <v>-12</v>
      </c>
      <c r="D53">
        <f>Comb_L_norm!$H$57</f>
        <v>92.909800000000004</v>
      </c>
      <c r="G53" t="s">
        <v>2</v>
      </c>
      <c r="H53" t="s">
        <v>9</v>
      </c>
      <c r="I53" s="2" t="s">
        <v>10</v>
      </c>
    </row>
    <row r="54" spans="2:9">
      <c r="B54">
        <v>12.5</v>
      </c>
      <c r="C54" s="1">
        <v>-8</v>
      </c>
      <c r="D54">
        <f>Comb_L_norm!$H$57</f>
        <v>92.909800000000004</v>
      </c>
      <c r="G54" t="s">
        <v>4</v>
      </c>
    </row>
    <row r="55" spans="2:9">
      <c r="B55">
        <v>12.5</v>
      </c>
      <c r="C55" s="1">
        <v>-4</v>
      </c>
      <c r="D55">
        <f>Comb_L_norm!$H$57</f>
        <v>92.909800000000004</v>
      </c>
      <c r="G55" t="s">
        <v>5</v>
      </c>
    </row>
    <row r="56" spans="2:9">
      <c r="B56">
        <v>12.5</v>
      </c>
      <c r="C56" s="1">
        <v>0</v>
      </c>
      <c r="D56">
        <f>Comb_L_norm!$H$57</f>
        <v>92.909800000000004</v>
      </c>
      <c r="G56" t="s">
        <v>6</v>
      </c>
    </row>
    <row r="57" spans="2:9">
      <c r="B57">
        <v>12.5</v>
      </c>
      <c r="C57" s="1">
        <v>4</v>
      </c>
      <c r="D57">
        <f>Comb_L_norm!$H$57</f>
        <v>92.909800000000004</v>
      </c>
      <c r="G57" t="s">
        <v>7</v>
      </c>
      <c r="H57">
        <v>92.909800000000004</v>
      </c>
    </row>
    <row r="58" spans="2:9">
      <c r="B58">
        <v>12.5</v>
      </c>
      <c r="C58" s="1">
        <v>8</v>
      </c>
      <c r="D58">
        <f>Comb_L_norm!$H$57</f>
        <v>92.909800000000004</v>
      </c>
      <c r="G58" t="s">
        <v>8</v>
      </c>
    </row>
    <row r="59" spans="2:9">
      <c r="B59">
        <v>12.5</v>
      </c>
      <c r="C59" s="1">
        <v>12</v>
      </c>
      <c r="D59">
        <f>Comb_L_norm!$H$57</f>
        <v>92.909800000000004</v>
      </c>
    </row>
    <row r="60" spans="2:9">
      <c r="B60">
        <v>12.5</v>
      </c>
      <c r="C60" s="1">
        <v>16</v>
      </c>
      <c r="D60">
        <f>Comb_L_norm!$H$57</f>
        <v>92.909800000000004</v>
      </c>
    </row>
    <row r="61" spans="2:9">
      <c r="B61">
        <v>12.5</v>
      </c>
      <c r="C61" s="1">
        <v>24</v>
      </c>
      <c r="D61">
        <f>Comb_L_norm!$H$57</f>
        <v>92.909800000000004</v>
      </c>
    </row>
    <row r="62" spans="2:9">
      <c r="B62">
        <v>12.5</v>
      </c>
      <c r="C62" s="1">
        <v>40</v>
      </c>
      <c r="D62">
        <f>Comb_L_norm!$H$57</f>
        <v>92.909800000000004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2"/>
  <sheetViews>
    <sheetView zoomScale="150" zoomScaleNormal="150" zoomScalePageLayoutView="150" workbookViewId="0">
      <selection activeCell="D1" sqref="D1"/>
    </sheetView>
  </sheetViews>
  <sheetFormatPr baseColWidth="10" defaultColWidth="8.83203125" defaultRowHeight="14" x14ac:dyDescent="0"/>
  <cols>
    <col min="2" max="2" width="5.6640625" bestFit="1" customWidth="1"/>
    <col min="3" max="3" width="9.83203125" bestFit="1" customWidth="1"/>
    <col min="9" max="9" width="8.83203125" style="2"/>
  </cols>
  <sheetData>
    <row r="1" spans="2:9">
      <c r="B1" t="s">
        <v>0</v>
      </c>
      <c r="C1" s="1" t="s">
        <v>1</v>
      </c>
      <c r="D1" t="s">
        <v>11</v>
      </c>
      <c r="E1" t="s">
        <v>10</v>
      </c>
    </row>
    <row r="2" spans="2:9">
      <c r="B2">
        <v>2.5</v>
      </c>
      <c r="C2" s="1">
        <v>-40</v>
      </c>
      <c r="D2">
        <f>'Comb_L_norm (2)'!$H$10/2/'Comb_L_norm (2)'!$H$6 * (ERF(0,(2*('Comb_L_norm (2)'!$C2-'Comb_L_norm (2)'!$H$8)+'Comb_L_norm (2)'!$H$6)/(2*SQRT(2)*'Comb_L_norm (2)'!$H$7))+ERF(0,(2*('Comb_L_norm (2)'!$H$8-'Comb_L_norm (2)'!$C2)+'Comb_L_norm (2)'!$H$6)/(2*SQRT(2)*'Comb_L_norm (2)'!$H$7)))+'Comb_L_norm (2)'!$H$9</f>
        <v>92.908000000000001</v>
      </c>
      <c r="E2">
        <v>8.9810299999999992E-3</v>
      </c>
    </row>
    <row r="3" spans="2:9">
      <c r="B3">
        <v>2.5</v>
      </c>
      <c r="C3" s="1">
        <v>-24</v>
      </c>
      <c r="D3">
        <f>'Comb_L_norm (2)'!$H$10/2/'Comb_L_norm (2)'!$H$6 * (ERF(0,(2*('Comb_L_norm (2)'!$C3-'Comb_L_norm (2)'!$H$8)+'Comb_L_norm (2)'!$H$6)/(2*SQRT(2)*'Comb_L_norm (2)'!$H$7))+ERF(0,(2*('Comb_L_norm (2)'!$H$8-'Comb_L_norm (2)'!$C3)+'Comb_L_norm (2)'!$H$6)/(2*SQRT(2)*'Comb_L_norm (2)'!$H$7)))+'Comb_L_norm (2)'!$H$9</f>
        <v>92.908000000000001</v>
      </c>
      <c r="E3">
        <v>7.8962000000000008E-3</v>
      </c>
    </row>
    <row r="4" spans="2:9">
      <c r="B4">
        <v>2.5</v>
      </c>
      <c r="C4" s="1">
        <v>-16</v>
      </c>
      <c r="D4">
        <f>'Comb_L_norm (2)'!$H$10/2/'Comb_L_norm (2)'!$H$6 * (ERF(0,(2*('Comb_L_norm (2)'!$C4-'Comb_L_norm (2)'!$H$8)+'Comb_L_norm (2)'!$H$6)/(2*SQRT(2)*'Comb_L_norm (2)'!$H$7))+ERF(0,(2*('Comb_L_norm (2)'!$H$8-'Comb_L_norm (2)'!$C4)+'Comb_L_norm (2)'!$H$6)/(2*SQRT(2)*'Comb_L_norm (2)'!$H$7)))+'Comb_L_norm (2)'!$H$9</f>
        <v>92.908000000000001</v>
      </c>
      <c r="E4">
        <v>8.6542000000000008E-3</v>
      </c>
      <c r="G4" t="s">
        <v>3</v>
      </c>
    </row>
    <row r="5" spans="2:9">
      <c r="B5">
        <v>2.5</v>
      </c>
      <c r="C5" s="1">
        <v>-12</v>
      </c>
      <c r="D5">
        <f>'Comb_L_norm (2)'!$H$10/2/'Comb_L_norm (2)'!$H$6 * (ERF(0,(2*('Comb_L_norm (2)'!$C5-'Comb_L_norm (2)'!$H$8)+'Comb_L_norm (2)'!$H$6)/(2*SQRT(2)*'Comb_L_norm (2)'!$H$7))+ERF(0,(2*('Comb_L_norm (2)'!$H$8-'Comb_L_norm (2)'!$C5)+'Comb_L_norm (2)'!$H$6)/(2*SQRT(2)*'Comb_L_norm (2)'!$H$7)))+'Comb_L_norm (2)'!$H$9</f>
        <v>92.907999999987055</v>
      </c>
      <c r="E5">
        <v>1.00158E-2</v>
      </c>
      <c r="G5" t="s">
        <v>2</v>
      </c>
      <c r="H5" t="s">
        <v>9</v>
      </c>
      <c r="I5" s="2" t="s">
        <v>10</v>
      </c>
    </row>
    <row r="6" spans="2:9">
      <c r="B6">
        <v>2.5</v>
      </c>
      <c r="C6" s="1">
        <v>-8</v>
      </c>
      <c r="D6">
        <f>'Comb_L_norm (2)'!$H$10/2/'Comb_L_norm (2)'!$H$6 * (ERF(0,(2*('Comb_L_norm (2)'!$C6-'Comb_L_norm (2)'!$H$8)+'Comb_L_norm (2)'!$H$6)/(2*SQRT(2)*'Comb_L_norm (2)'!$H$7))+ERF(0,(2*('Comb_L_norm (2)'!$H$8-'Comb_L_norm (2)'!$C6)+'Comb_L_norm (2)'!$H$6)/(2*SQRT(2)*'Comb_L_norm (2)'!$H$7)))+'Comb_L_norm (2)'!$H$9</f>
        <v>92.799667726631583</v>
      </c>
      <c r="E6">
        <v>1.4636400000000001E-2</v>
      </c>
      <c r="G6" t="s">
        <v>4</v>
      </c>
      <c r="H6">
        <v>13.278700000000001</v>
      </c>
    </row>
    <row r="7" spans="2:9">
      <c r="B7">
        <v>2.5</v>
      </c>
      <c r="C7" s="1">
        <v>-4</v>
      </c>
      <c r="D7">
        <f>'Comb_L_norm (2)'!$H$10/2/'Comb_L_norm (2)'!$H$6 * (ERF(0,(2*('Comb_L_norm (2)'!$C7-'Comb_L_norm (2)'!$H$8)+'Comb_L_norm (2)'!$H$6)/(2*SQRT(2)*'Comb_L_norm (2)'!$H$7))+ERF(0,(2*('Comb_L_norm (2)'!$H$8-'Comb_L_norm (2)'!$C7)+'Comb_L_norm (2)'!$H$6)/(2*SQRT(2)*'Comb_L_norm (2)'!$H$7)))+'Comb_L_norm (2)'!$H$9</f>
        <v>92.727583995421639</v>
      </c>
      <c r="E7">
        <v>1.83012E-2</v>
      </c>
      <c r="G7" t="s">
        <v>5</v>
      </c>
      <c r="H7">
        <v>0.6</v>
      </c>
    </row>
    <row r="8" spans="2:9">
      <c r="B8">
        <v>2.5</v>
      </c>
      <c r="C8" s="1">
        <v>0</v>
      </c>
      <c r="D8">
        <f>'Comb_L_norm (2)'!$H$10/2/'Comb_L_norm (2)'!$H$6 * (ERF(0,(2*('Comb_L_norm (2)'!$C8-'Comb_L_norm (2)'!$H$8)+'Comb_L_norm (2)'!$H$6)/(2*SQRT(2)*'Comb_L_norm (2)'!$H$7))+ERF(0,(2*('Comb_L_norm (2)'!$H$8-'Comb_L_norm (2)'!$C8)+'Comb_L_norm (2)'!$H$6)/(2*SQRT(2)*'Comb_L_norm (2)'!$H$7)))+'Comb_L_norm (2)'!$H$9</f>
        <v>92.727583995421242</v>
      </c>
      <c r="E8">
        <v>1.8098900000000001E-2</v>
      </c>
      <c r="G8" t="s">
        <v>6</v>
      </c>
      <c r="H8">
        <v>-1.5133700000000001</v>
      </c>
    </row>
    <row r="9" spans="2:9">
      <c r="B9">
        <v>2.5</v>
      </c>
      <c r="C9" s="1">
        <v>4</v>
      </c>
      <c r="D9">
        <f>'Comb_L_norm (2)'!$H$10/2/'Comb_L_norm (2)'!$H$6 * (ERF(0,(2*('Comb_L_norm (2)'!$C9-'Comb_L_norm (2)'!$H$8)+'Comb_L_norm (2)'!$H$6)/(2*SQRT(2)*'Comb_L_norm (2)'!$H$7))+ERF(0,(2*('Comb_L_norm (2)'!$H$8-'Comb_L_norm (2)'!$C9)+'Comb_L_norm (2)'!$H$6)/(2*SQRT(2)*'Comb_L_norm (2)'!$H$7)))+'Comb_L_norm (2)'!$H$9</f>
        <v>92.733047746676689</v>
      </c>
      <c r="E9">
        <v>1.5768500000000001E-2</v>
      </c>
      <c r="G9" t="s">
        <v>7</v>
      </c>
      <c r="H9">
        <v>92.908000000000001</v>
      </c>
    </row>
    <row r="10" spans="2:9">
      <c r="B10">
        <v>2.5</v>
      </c>
      <c r="C10" s="1">
        <v>8</v>
      </c>
      <c r="D10">
        <f>'Comb_L_norm (2)'!$H$10/2/'Comb_L_norm (2)'!$H$6 * (ERF(0,(2*('Comb_L_norm (2)'!$C10-'Comb_L_norm (2)'!$H$8)+'Comb_L_norm (2)'!$H$6)/(2*SQRT(2)*'Comb_L_norm (2)'!$H$7))+ERF(0,(2*('Comb_L_norm (2)'!$H$8-'Comb_L_norm (2)'!$C10)+'Comb_L_norm (2)'!$H$6)/(2*SQRT(2)*'Comb_L_norm (2)'!$H$7)))+'Comb_L_norm (2)'!$H$9</f>
        <v>92.907999849574907</v>
      </c>
      <c r="E10">
        <v>9.8871099999999993E-3</v>
      </c>
      <c r="G10" t="s">
        <v>8</v>
      </c>
      <c r="H10">
        <v>-2.3956900000000001</v>
      </c>
    </row>
    <row r="11" spans="2:9">
      <c r="B11">
        <v>2.5</v>
      </c>
      <c r="C11" s="1">
        <v>12</v>
      </c>
      <c r="D11">
        <f>'Comb_L_norm (2)'!$H$10/2/'Comb_L_norm (2)'!$H$6 * (ERF(0,(2*('Comb_L_norm (2)'!$C11-'Comb_L_norm (2)'!$H$8)+'Comb_L_norm (2)'!$H$6)/(2*SQRT(2)*'Comb_L_norm (2)'!$H$7))+ERF(0,(2*('Comb_L_norm (2)'!$H$8-'Comb_L_norm (2)'!$C11)+'Comb_L_norm (2)'!$H$6)/(2*SQRT(2)*'Comb_L_norm (2)'!$H$7)))+'Comb_L_norm (2)'!$H$9</f>
        <v>92.908000000000001</v>
      </c>
      <c r="E11">
        <v>8.8380400000000001E-3</v>
      </c>
    </row>
    <row r="12" spans="2:9">
      <c r="B12">
        <v>2.5</v>
      </c>
      <c r="C12" s="1">
        <v>16</v>
      </c>
      <c r="D12">
        <f>'Comb_L_norm (2)'!$H$10/2/'Comb_L_norm (2)'!$H$6 * (ERF(0,(2*('Comb_L_norm (2)'!$C12-'Comb_L_norm (2)'!$H$8)+'Comb_L_norm (2)'!$H$6)/(2*SQRT(2)*'Comb_L_norm (2)'!$H$7))+ERF(0,(2*('Comb_L_norm (2)'!$H$8-'Comb_L_norm (2)'!$C12)+'Comb_L_norm (2)'!$H$6)/(2*SQRT(2)*'Comb_L_norm (2)'!$H$7)))+'Comb_L_norm (2)'!$H$9</f>
        <v>92.908000000000001</v>
      </c>
      <c r="E12">
        <v>8.5263000000000005E-3</v>
      </c>
    </row>
    <row r="13" spans="2:9">
      <c r="B13">
        <v>2.5</v>
      </c>
      <c r="C13" s="1">
        <v>24</v>
      </c>
      <c r="D13">
        <f>'Comb_L_norm (2)'!$H$10/2/'Comb_L_norm (2)'!$H$6 * (ERF(0,(2*('Comb_L_norm (2)'!$C13-'Comb_L_norm (2)'!$H$8)+'Comb_L_norm (2)'!$H$6)/(2*SQRT(2)*'Comb_L_norm (2)'!$H$7))+ERF(0,(2*('Comb_L_norm (2)'!$H$8-'Comb_L_norm (2)'!$C13)+'Comb_L_norm (2)'!$H$6)/(2*SQRT(2)*'Comb_L_norm (2)'!$H$7)))+'Comb_L_norm (2)'!$H$9</f>
        <v>92.908000000000001</v>
      </c>
      <c r="E13">
        <v>9.2396300000000004E-3</v>
      </c>
    </row>
    <row r="14" spans="2:9">
      <c r="B14">
        <v>2.5</v>
      </c>
      <c r="C14" s="1">
        <v>40</v>
      </c>
      <c r="D14">
        <f>'Comb_L_norm (2)'!$H$10/2/'Comb_L_norm (2)'!$H$6 * (ERF(0,(2*('Comb_L_norm (2)'!$C14-'Comb_L_norm (2)'!$H$8)+'Comb_L_norm (2)'!$H$6)/(2*SQRT(2)*'Comb_L_norm (2)'!$H$7))+ERF(0,(2*('Comb_L_norm (2)'!$H$8-'Comb_L_norm (2)'!$C14)+'Comb_L_norm (2)'!$H$6)/(2*SQRT(2)*'Comb_L_norm (2)'!$H$7)))+'Comb_L_norm (2)'!$H$9</f>
        <v>92.908000000000001</v>
      </c>
      <c r="E14">
        <v>9.1296399999999996E-3</v>
      </c>
    </row>
    <row r="15" spans="2:9">
      <c r="C15" s="1"/>
    </row>
    <row r="16" spans="2:9">
      <c r="B16">
        <v>5</v>
      </c>
      <c r="C16" s="1">
        <v>-16</v>
      </c>
      <c r="D16">
        <f>'Comb_L_norm (2)'!$H$22/2/'Comb_L_norm (2)'!$H$18 * (ERF(0,(2*('Comb_L_norm (2)'!$C16-'Comb_L_norm (2)'!$H$20)+'Comb_L_norm (2)'!$H$18)/(2*SQRT(2)*'Comb_L_norm (2)'!$H$19))+ERF(0,(2*('Comb_L_norm (2)'!$H$20-'Comb_L_norm (2)'!$C16)+'Comb_L_norm (2)'!$H$18)/(2*SQRT(2)*'Comb_L_norm (2)'!$H$19)))+'Comb_L_norm (2)'!$H$21</f>
        <v>92.910899999999998</v>
      </c>
      <c r="E16">
        <v>8.8611499999999999E-3</v>
      </c>
      <c r="G16" t="s">
        <v>3</v>
      </c>
    </row>
    <row r="17" spans="2:9">
      <c r="B17">
        <v>5</v>
      </c>
      <c r="C17" s="1">
        <v>-12</v>
      </c>
      <c r="D17">
        <f>'Comb_L_norm (2)'!$H$22/2/'Comb_L_norm (2)'!$H$18 * (ERF(0,(2*('Comb_L_norm (2)'!$C17-'Comb_L_norm (2)'!$H$20)+'Comb_L_norm (2)'!$H$18)/(2*SQRT(2)*'Comb_L_norm (2)'!$H$19))+ERF(0,(2*('Comb_L_norm (2)'!$H$20-'Comb_L_norm (2)'!$C17)+'Comb_L_norm (2)'!$H$18)/(2*SQRT(2)*'Comb_L_norm (2)'!$H$19)))+'Comb_L_norm (2)'!$H$21</f>
        <v>92.910899999999998</v>
      </c>
      <c r="E17">
        <v>9.4266899999999997E-3</v>
      </c>
      <c r="G17" t="s">
        <v>2</v>
      </c>
      <c r="H17" t="s">
        <v>9</v>
      </c>
      <c r="I17" s="2" t="s">
        <v>10</v>
      </c>
    </row>
    <row r="18" spans="2:9">
      <c r="B18">
        <v>5</v>
      </c>
      <c r="C18" s="1">
        <v>-8</v>
      </c>
      <c r="D18">
        <f>'Comb_L_norm (2)'!$H$22/2/'Comb_L_norm (2)'!$H$18 * (ERF(0,(2*('Comb_L_norm (2)'!$C18-'Comb_L_norm (2)'!$H$20)+'Comb_L_norm (2)'!$H$18)/(2*SQRT(2)*'Comb_L_norm (2)'!$H$19))+ERF(0,(2*('Comb_L_norm (2)'!$H$20-'Comb_L_norm (2)'!$C18)+'Comb_L_norm (2)'!$H$18)/(2*SQRT(2)*'Comb_L_norm (2)'!$H$19)))+'Comb_L_norm (2)'!$H$21</f>
        <v>92.887387483640651</v>
      </c>
      <c r="E18">
        <v>1.24571E-2</v>
      </c>
      <c r="G18" t="s">
        <v>4</v>
      </c>
      <c r="H18">
        <v>9.9638399999999994</v>
      </c>
    </row>
    <row r="19" spans="2:9">
      <c r="B19">
        <v>5</v>
      </c>
      <c r="C19" s="1">
        <v>-4</v>
      </c>
      <c r="D19">
        <f>'Comb_L_norm (2)'!$H$22/2/'Comb_L_norm (2)'!$H$18 * (ERF(0,(2*('Comb_L_norm (2)'!$C19-'Comb_L_norm (2)'!$H$20)+'Comb_L_norm (2)'!$H$18)/(2*SQRT(2)*'Comb_L_norm (2)'!$H$19))+ERF(0,(2*('Comb_L_norm (2)'!$H$20-'Comb_L_norm (2)'!$C19)+'Comb_L_norm (2)'!$H$18)/(2*SQRT(2)*'Comb_L_norm (2)'!$H$19)))+'Comb_L_norm (2)'!$H$21</f>
        <v>92.732491878791734</v>
      </c>
      <c r="E19">
        <v>1.62495E-2</v>
      </c>
      <c r="G19" t="s">
        <v>5</v>
      </c>
      <c r="H19">
        <v>0.6</v>
      </c>
    </row>
    <row r="20" spans="2:9">
      <c r="B20">
        <v>5</v>
      </c>
      <c r="C20" s="1">
        <v>0</v>
      </c>
      <c r="D20">
        <f>'Comb_L_norm (2)'!$H$22/2/'Comb_L_norm (2)'!$H$18 * (ERF(0,(2*('Comb_L_norm (2)'!$C20-'Comb_L_norm (2)'!$H$20)+'Comb_L_norm (2)'!$H$18)/(2*SQRT(2)*'Comb_L_norm (2)'!$H$19))+ERF(0,(2*('Comb_L_norm (2)'!$H$20-'Comb_L_norm (2)'!$C20)+'Comb_L_norm (2)'!$H$18)/(2*SQRT(2)*'Comb_L_norm (2)'!$H$19)))+'Comb_L_norm (2)'!$H$21</f>
        <v>92.732492882564372</v>
      </c>
      <c r="E20">
        <v>1.92026E-2</v>
      </c>
      <c r="G20" t="s">
        <v>6</v>
      </c>
      <c r="H20">
        <v>-2.3473000000000002</v>
      </c>
    </row>
    <row r="21" spans="2:9">
      <c r="B21">
        <v>5</v>
      </c>
      <c r="C21" s="1">
        <v>4</v>
      </c>
      <c r="D21">
        <f>'Comb_L_norm (2)'!$H$22/2/'Comb_L_norm (2)'!$H$18 * (ERF(0,(2*('Comb_L_norm (2)'!$C21-'Comb_L_norm (2)'!$H$20)+'Comb_L_norm (2)'!$H$18)/(2*SQRT(2)*'Comb_L_norm (2)'!$H$19))+ERF(0,(2*('Comb_L_norm (2)'!$H$20-'Comb_L_norm (2)'!$C21)+'Comb_L_norm (2)'!$H$18)/(2*SQRT(2)*'Comb_L_norm (2)'!$H$19)))+'Comb_L_norm (2)'!$H$21</f>
        <v>92.90886008467676</v>
      </c>
      <c r="E21">
        <v>9.3808199999999998E-3</v>
      </c>
      <c r="G21" t="s">
        <v>7</v>
      </c>
      <c r="H21">
        <v>92.910899999999998</v>
      </c>
    </row>
    <row r="22" spans="2:9">
      <c r="B22">
        <v>5</v>
      </c>
      <c r="C22" s="1">
        <v>8</v>
      </c>
      <c r="D22">
        <f>'Comb_L_norm (2)'!$H$22/2/'Comb_L_norm (2)'!$H$18 * (ERF(0,(2*('Comb_L_norm (2)'!$C22-'Comb_L_norm (2)'!$H$20)+'Comb_L_norm (2)'!$H$18)/(2*SQRT(2)*'Comb_L_norm (2)'!$H$19))+ERF(0,(2*('Comb_L_norm (2)'!$H$20-'Comb_L_norm (2)'!$C22)+'Comb_L_norm (2)'!$H$18)/(2*SQRT(2)*'Comb_L_norm (2)'!$H$19)))+'Comb_L_norm (2)'!$H$21</f>
        <v>92.910899999999998</v>
      </c>
      <c r="E22">
        <v>8.0072000000000008E-3</v>
      </c>
      <c r="G22" t="s">
        <v>8</v>
      </c>
      <c r="H22">
        <v>-1.77763</v>
      </c>
    </row>
    <row r="23" spans="2:9">
      <c r="B23">
        <v>5</v>
      </c>
      <c r="C23" s="1">
        <v>12</v>
      </c>
      <c r="D23">
        <f>'Comb_L_norm (2)'!$H$22/2/'Comb_L_norm (2)'!$H$18 * (ERF(0,(2*('Comb_L_norm (2)'!$C23-'Comb_L_norm (2)'!$H$20)+'Comb_L_norm (2)'!$H$18)/(2*SQRT(2)*'Comb_L_norm (2)'!$H$19))+ERF(0,(2*('Comb_L_norm (2)'!$H$20-'Comb_L_norm (2)'!$C23)+'Comb_L_norm (2)'!$H$18)/(2*SQRT(2)*'Comb_L_norm (2)'!$H$19)))+'Comb_L_norm (2)'!$H$21</f>
        <v>92.910899999999998</v>
      </c>
      <c r="E23">
        <v>9.3276499999999998E-3</v>
      </c>
    </row>
    <row r="24" spans="2:9">
      <c r="B24">
        <v>5</v>
      </c>
      <c r="C24" s="1">
        <v>16</v>
      </c>
      <c r="D24">
        <f>'Comb_L_norm (2)'!$H$22/2/'Comb_L_norm (2)'!$H$18 * (ERF(0,(2*('Comb_L_norm (2)'!$C24-'Comb_L_norm (2)'!$H$20)+'Comb_L_norm (2)'!$H$18)/(2*SQRT(2)*'Comb_L_norm (2)'!$H$19))+ERF(0,(2*('Comb_L_norm (2)'!$H$20-'Comb_L_norm (2)'!$C24)+'Comb_L_norm (2)'!$H$18)/(2*SQRT(2)*'Comb_L_norm (2)'!$H$19)))+'Comb_L_norm (2)'!$H$21</f>
        <v>92.910899999999998</v>
      </c>
      <c r="E24">
        <v>8.0513700000000004E-3</v>
      </c>
    </row>
    <row r="25" spans="2:9">
      <c r="C25" s="1"/>
    </row>
    <row r="26" spans="2:9">
      <c r="B26">
        <v>7.5</v>
      </c>
      <c r="C26" s="1">
        <v>-40</v>
      </c>
      <c r="D26">
        <f>'Comb_L_norm (2)'!$H$33/2/'Comb_L_norm (2)'!$H$29 * (ERF(0,(2*('Comb_L_norm (2)'!$C26-'Comb_L_norm (2)'!$H$31)+'Comb_L_norm (2)'!$H$29)/(2*SQRT(2)*'Comb_L_norm (2)'!$H$30))+ERF(0,(2*('Comb_L_norm (2)'!$H$31-'Comb_L_norm (2)'!$C26)+'Comb_L_norm (2)'!$H$29)/(2*SQRT(2)*'Comb_L_norm (2)'!$H$30)))+'Comb_L_norm (2)'!$H$32</f>
        <v>92.911000000000001</v>
      </c>
      <c r="E26">
        <v>9.6279599999999996E-3</v>
      </c>
    </row>
    <row r="27" spans="2:9">
      <c r="B27">
        <v>7.5</v>
      </c>
      <c r="C27" s="1">
        <v>-24</v>
      </c>
      <c r="D27">
        <f>'Comb_L_norm (2)'!$H$33/2/'Comb_L_norm (2)'!$H$29 * (ERF(0,(2*('Comb_L_norm (2)'!$C27-'Comb_L_norm (2)'!$H$31)+'Comb_L_norm (2)'!$H$29)/(2*SQRT(2)*'Comb_L_norm (2)'!$H$30))+ERF(0,(2*('Comb_L_norm (2)'!$H$31-'Comb_L_norm (2)'!$C27)+'Comb_L_norm (2)'!$H$29)/(2*SQRT(2)*'Comb_L_norm (2)'!$H$30)))+'Comb_L_norm (2)'!$H$32</f>
        <v>92.911000000000001</v>
      </c>
      <c r="E27">
        <v>8.5993200000000006E-3</v>
      </c>
      <c r="G27" t="s">
        <v>3</v>
      </c>
    </row>
    <row r="28" spans="2:9">
      <c r="B28">
        <v>7.5</v>
      </c>
      <c r="C28" s="1">
        <v>-16</v>
      </c>
      <c r="D28">
        <f>'Comb_L_norm (2)'!$H$33/2/'Comb_L_norm (2)'!$H$29 * (ERF(0,(2*('Comb_L_norm (2)'!$C28-'Comb_L_norm (2)'!$H$31)+'Comb_L_norm (2)'!$H$29)/(2*SQRT(2)*'Comb_L_norm (2)'!$H$30))+ERF(0,(2*('Comb_L_norm (2)'!$H$31-'Comb_L_norm (2)'!$C28)+'Comb_L_norm (2)'!$H$29)/(2*SQRT(2)*'Comb_L_norm (2)'!$H$30)))+'Comb_L_norm (2)'!$H$32</f>
        <v>92.911000000000001</v>
      </c>
      <c r="E28">
        <v>8.5413099999999999E-3</v>
      </c>
      <c r="G28" t="s">
        <v>2</v>
      </c>
      <c r="H28" t="s">
        <v>9</v>
      </c>
      <c r="I28" s="2" t="s">
        <v>10</v>
      </c>
    </row>
    <row r="29" spans="2:9">
      <c r="B29">
        <v>7.5</v>
      </c>
      <c r="C29" s="1">
        <v>-12</v>
      </c>
      <c r="D29">
        <f>'Comb_L_norm (2)'!$H$33/2/'Comb_L_norm (2)'!$H$29 * (ERF(0,(2*('Comb_L_norm (2)'!$C29-'Comb_L_norm (2)'!$H$31)+'Comb_L_norm (2)'!$H$29)/(2*SQRT(2)*'Comb_L_norm (2)'!$H$30))+ERF(0,(2*('Comb_L_norm (2)'!$H$31-'Comb_L_norm (2)'!$C29)+'Comb_L_norm (2)'!$H$29)/(2*SQRT(2)*'Comb_L_norm (2)'!$H$30)))+'Comb_L_norm (2)'!$H$32</f>
        <v>92.911000000000001</v>
      </c>
      <c r="E29">
        <v>8.9555399999999997E-3</v>
      </c>
      <c r="G29" t="s">
        <v>4</v>
      </c>
      <c r="H29">
        <v>5.9358599999999999</v>
      </c>
    </row>
    <row r="30" spans="2:9">
      <c r="B30">
        <v>7.5</v>
      </c>
      <c r="C30" s="1">
        <v>-8</v>
      </c>
      <c r="D30">
        <f>'Comb_L_norm (2)'!$H$33/2/'Comb_L_norm (2)'!$H$29 * (ERF(0,(2*('Comb_L_norm (2)'!$C30-'Comb_L_norm (2)'!$H$31)+'Comb_L_norm (2)'!$H$29)/(2*SQRT(2)*'Comb_L_norm (2)'!$H$30))+ERF(0,(2*('Comb_L_norm (2)'!$H$31-'Comb_L_norm (2)'!$C30)+'Comb_L_norm (2)'!$H$29)/(2*SQRT(2)*'Comb_L_norm (2)'!$H$30)))+'Comb_L_norm (2)'!$H$32</f>
        <v>92.910999999246144</v>
      </c>
      <c r="E30">
        <v>7.5027100000000001E-3</v>
      </c>
      <c r="G30" t="s">
        <v>5</v>
      </c>
      <c r="H30">
        <v>0.6</v>
      </c>
    </row>
    <row r="31" spans="2:9">
      <c r="B31">
        <v>7.5</v>
      </c>
      <c r="C31" s="1">
        <v>-4</v>
      </c>
      <c r="D31">
        <f>'Comb_L_norm (2)'!$H$33/2/'Comb_L_norm (2)'!$H$29 * (ERF(0,(2*('Comb_L_norm (2)'!$C31-'Comb_L_norm (2)'!$H$31)+'Comb_L_norm (2)'!$H$29)/(2*SQRT(2)*'Comb_L_norm (2)'!$H$30))+ERF(0,(2*('Comb_L_norm (2)'!$H$31-'Comb_L_norm (2)'!$C31)+'Comb_L_norm (2)'!$H$29)/(2*SQRT(2)*'Comb_L_norm (2)'!$H$30)))+'Comb_L_norm (2)'!$H$32</f>
        <v>92.764796118170509</v>
      </c>
      <c r="E31">
        <v>1.8379199999999998E-2</v>
      </c>
      <c r="G31" t="s">
        <v>6</v>
      </c>
      <c r="H31">
        <v>-1.5763400000000001</v>
      </c>
    </row>
    <row r="32" spans="2:9">
      <c r="B32">
        <v>7.5</v>
      </c>
      <c r="C32" s="1">
        <v>0</v>
      </c>
      <c r="D32">
        <f>'Comb_L_norm (2)'!$H$33/2/'Comb_L_norm (2)'!$H$29 * (ERF(0,(2*('Comb_L_norm (2)'!$C32-'Comb_L_norm (2)'!$H$31)+'Comb_L_norm (2)'!$H$29)/(2*SQRT(2)*'Comb_L_norm (2)'!$H$30))+ERF(0,(2*('Comb_L_norm (2)'!$H$31-'Comb_L_norm (2)'!$C32)+'Comb_L_norm (2)'!$H$29)/(2*SQRT(2)*'Comb_L_norm (2)'!$H$30)))+'Comb_L_norm (2)'!$H$32</f>
        <v>92.734050424290913</v>
      </c>
      <c r="E32">
        <v>1.83818E-2</v>
      </c>
      <c r="G32" t="s">
        <v>7</v>
      </c>
      <c r="H32">
        <v>92.911000000000001</v>
      </c>
    </row>
    <row r="33" spans="2:9">
      <c r="B33">
        <v>7.5</v>
      </c>
      <c r="C33" s="1">
        <v>4</v>
      </c>
      <c r="D33">
        <f>'Comb_L_norm (2)'!$H$33/2/'Comb_L_norm (2)'!$H$29 * (ERF(0,(2*('Comb_L_norm (2)'!$C33-'Comb_L_norm (2)'!$H$31)+'Comb_L_norm (2)'!$H$29)/(2*SQRT(2)*'Comb_L_norm (2)'!$H$30))+ERF(0,(2*('Comb_L_norm (2)'!$H$31-'Comb_L_norm (2)'!$C33)+'Comb_L_norm (2)'!$H$29)/(2*SQRT(2)*'Comb_L_norm (2)'!$H$30)))+'Comb_L_norm (2)'!$H$32</f>
        <v>92.910998768336711</v>
      </c>
      <c r="E33">
        <v>8.0550299999999995E-3</v>
      </c>
      <c r="G33" t="s">
        <v>8</v>
      </c>
      <c r="H33">
        <v>-1.0611600000000001</v>
      </c>
    </row>
    <row r="34" spans="2:9">
      <c r="B34">
        <v>7.5</v>
      </c>
      <c r="C34" s="1">
        <v>8</v>
      </c>
      <c r="D34">
        <f>'Comb_L_norm (2)'!$H$33/2/'Comb_L_norm (2)'!$H$29 * (ERF(0,(2*('Comb_L_norm (2)'!$C34-'Comb_L_norm (2)'!$H$31)+'Comb_L_norm (2)'!$H$29)/(2*SQRT(2)*'Comb_L_norm (2)'!$H$30))+ERF(0,(2*('Comb_L_norm (2)'!$H$31-'Comb_L_norm (2)'!$C34)+'Comb_L_norm (2)'!$H$29)/(2*SQRT(2)*'Comb_L_norm (2)'!$H$30)))+'Comb_L_norm (2)'!$H$32</f>
        <v>92.911000000000001</v>
      </c>
      <c r="E34">
        <v>8.3792299999999997E-3</v>
      </c>
    </row>
    <row r="35" spans="2:9">
      <c r="B35">
        <v>7.5</v>
      </c>
      <c r="C35" s="1">
        <v>12</v>
      </c>
      <c r="D35">
        <f>'Comb_L_norm (2)'!$H$33/2/'Comb_L_norm (2)'!$H$29 * (ERF(0,(2*('Comb_L_norm (2)'!$C35-'Comb_L_norm (2)'!$H$31)+'Comb_L_norm (2)'!$H$29)/(2*SQRT(2)*'Comb_L_norm (2)'!$H$30))+ERF(0,(2*('Comb_L_norm (2)'!$H$31-'Comb_L_norm (2)'!$C35)+'Comb_L_norm (2)'!$H$29)/(2*SQRT(2)*'Comb_L_norm (2)'!$H$30)))+'Comb_L_norm (2)'!$H$32</f>
        <v>92.911000000000001</v>
      </c>
      <c r="E35">
        <v>8.2872699999999994E-3</v>
      </c>
    </row>
    <row r="36" spans="2:9">
      <c r="B36">
        <v>7.5</v>
      </c>
      <c r="C36" s="1">
        <v>16</v>
      </c>
      <c r="D36">
        <f>'Comb_L_norm (2)'!$H$33/2/'Comb_L_norm (2)'!$H$29 * (ERF(0,(2*('Comb_L_norm (2)'!$C36-'Comb_L_norm (2)'!$H$31)+'Comb_L_norm (2)'!$H$29)/(2*SQRT(2)*'Comb_L_norm (2)'!$H$30))+ERF(0,(2*('Comb_L_norm (2)'!$H$31-'Comb_L_norm (2)'!$C36)+'Comb_L_norm (2)'!$H$29)/(2*SQRT(2)*'Comb_L_norm (2)'!$H$30)))+'Comb_L_norm (2)'!$H$32</f>
        <v>92.911000000000001</v>
      </c>
      <c r="E36">
        <v>8.5217299999999999E-3</v>
      </c>
    </row>
    <row r="37" spans="2:9">
      <c r="B37">
        <v>7.5</v>
      </c>
      <c r="C37" s="1">
        <v>24</v>
      </c>
      <c r="D37">
        <f>'Comb_L_norm (2)'!$H$33/2/'Comb_L_norm (2)'!$H$29 * (ERF(0,(2*('Comb_L_norm (2)'!$C37-'Comb_L_norm (2)'!$H$31)+'Comb_L_norm (2)'!$H$29)/(2*SQRT(2)*'Comb_L_norm (2)'!$H$30))+ERF(0,(2*('Comb_L_norm (2)'!$H$31-'Comb_L_norm (2)'!$C37)+'Comb_L_norm (2)'!$H$29)/(2*SQRT(2)*'Comb_L_norm (2)'!$H$30)))+'Comb_L_norm (2)'!$H$32</f>
        <v>92.911000000000001</v>
      </c>
      <c r="E37">
        <v>7.9321300000000008E-3</v>
      </c>
    </row>
    <row r="38" spans="2:9">
      <c r="B38">
        <v>7.5</v>
      </c>
      <c r="C38" s="1">
        <v>40</v>
      </c>
      <c r="D38">
        <f>'Comb_L_norm (2)'!$H$33/2/'Comb_L_norm (2)'!$H$29 * (ERF(0,(2*('Comb_L_norm (2)'!$C38-'Comb_L_norm (2)'!$H$31)+'Comb_L_norm (2)'!$H$29)/(2*SQRT(2)*'Comb_L_norm (2)'!$H$30))+ERF(0,(2*('Comb_L_norm (2)'!$H$31-'Comb_L_norm (2)'!$C38)+'Comb_L_norm (2)'!$H$29)/(2*SQRT(2)*'Comb_L_norm (2)'!$H$30)))+'Comb_L_norm (2)'!$H$32</f>
        <v>92.911000000000001</v>
      </c>
      <c r="E38">
        <v>8.6407600000000008E-3</v>
      </c>
    </row>
    <row r="39" spans="2:9">
      <c r="C39" s="1"/>
    </row>
    <row r="40" spans="2:9">
      <c r="B40">
        <v>10</v>
      </c>
      <c r="C40" s="1">
        <v>-16</v>
      </c>
      <c r="D40">
        <f>'Comb_L_norm (2)'!$H$46/2/'Comb_L_norm (2)'!$H$42 * (ERF(0,(2*('Comb_L_norm (2)'!$C40-'Comb_L_norm (2)'!$H$44)+'Comb_L_norm (2)'!$H$42)/(2*SQRT(2)*'Comb_L_norm (2)'!$H$43))+ERF(0,(2*('Comb_L_norm (2)'!$H$44-'Comb_L_norm (2)'!$C40)+'Comb_L_norm (2)'!$H$42)/(2*SQRT(2)*'Comb_L_norm (2)'!$H$43)))+'Comb_L_norm (2)'!$H$45</f>
        <v>92.912099999999995</v>
      </c>
      <c r="E40">
        <v>8.6761600000000005E-3</v>
      </c>
      <c r="G40" t="s">
        <v>3</v>
      </c>
    </row>
    <row r="41" spans="2:9">
      <c r="B41">
        <v>10</v>
      </c>
      <c r="C41" s="1">
        <v>-12</v>
      </c>
      <c r="D41">
        <f>'Comb_L_norm (2)'!$H$46/2/'Comb_L_norm (2)'!$H$42 * (ERF(0,(2*('Comb_L_norm (2)'!$C41-'Comb_L_norm (2)'!$H$44)+'Comb_L_norm (2)'!$H$42)/(2*SQRT(2)*'Comb_L_norm (2)'!$H$43))+ERF(0,(2*('Comb_L_norm (2)'!$H$44-'Comb_L_norm (2)'!$C41)+'Comb_L_norm (2)'!$H$42)/(2*SQRT(2)*'Comb_L_norm (2)'!$H$43)))+'Comb_L_norm (2)'!$H$45</f>
        <v>92.912099999999995</v>
      </c>
      <c r="E41">
        <v>9.3583599999999996E-3</v>
      </c>
      <c r="G41" t="s">
        <v>2</v>
      </c>
      <c r="H41" t="s">
        <v>9</v>
      </c>
      <c r="I41" s="2" t="s">
        <v>10</v>
      </c>
    </row>
    <row r="42" spans="2:9">
      <c r="B42">
        <v>10</v>
      </c>
      <c r="C42" s="1">
        <v>-8</v>
      </c>
      <c r="D42">
        <f>'Comb_L_norm (2)'!$H$46/2/'Comb_L_norm (2)'!$H$42 * (ERF(0,(2*('Comb_L_norm (2)'!$C42-'Comb_L_norm (2)'!$H$44)+'Comb_L_norm (2)'!$H$42)/(2*SQRT(2)*'Comb_L_norm (2)'!$H$43))+ERF(0,(2*('Comb_L_norm (2)'!$H$44-'Comb_L_norm (2)'!$C42)+'Comb_L_norm (2)'!$H$42)/(2*SQRT(2)*'Comb_L_norm (2)'!$H$43)))+'Comb_L_norm (2)'!$H$45</f>
        <v>92.912099999999967</v>
      </c>
      <c r="E42">
        <v>8.3397899999999997E-3</v>
      </c>
      <c r="G42" t="s">
        <v>4</v>
      </c>
      <c r="H42">
        <v>5.17448</v>
      </c>
    </row>
    <row r="43" spans="2:9">
      <c r="B43">
        <v>10</v>
      </c>
      <c r="C43" s="1">
        <v>-4</v>
      </c>
      <c r="D43">
        <f>'Comb_L_norm (2)'!$H$46/2/'Comb_L_norm (2)'!$H$42 * (ERF(0,(2*('Comb_L_norm (2)'!$C43-'Comb_L_norm (2)'!$H$44)+'Comb_L_norm (2)'!$H$42)/(2*SQRT(2)*'Comb_L_norm (2)'!$H$43))+ERF(0,(2*('Comb_L_norm (2)'!$H$44-'Comb_L_norm (2)'!$C43)+'Comb_L_norm (2)'!$H$42)/(2*SQRT(2)*'Comb_L_norm (2)'!$H$43)))+'Comb_L_norm (2)'!$H$45</f>
        <v>92.889449700588614</v>
      </c>
      <c r="E43">
        <v>7.24422E-3</v>
      </c>
      <c r="G43" t="s">
        <v>5</v>
      </c>
      <c r="H43">
        <v>0.6</v>
      </c>
    </row>
    <row r="44" spans="2:9">
      <c r="B44">
        <v>10</v>
      </c>
      <c r="C44" s="1">
        <v>0</v>
      </c>
      <c r="D44">
        <f>'Comb_L_norm (2)'!$H$46/2/'Comb_L_norm (2)'!$H$42 * (ERF(0,(2*('Comb_L_norm (2)'!$C44-'Comb_L_norm (2)'!$H$44)+'Comb_L_norm (2)'!$H$42)/(2*SQRT(2)*'Comb_L_norm (2)'!$H$43))+ERF(0,(2*('Comb_L_norm (2)'!$H$44-'Comb_L_norm (2)'!$C44)+'Comb_L_norm (2)'!$H$42)/(2*SQRT(2)*'Comb_L_norm (2)'!$H$43)))+'Comb_L_norm (2)'!$H$45</f>
        <v>92.836893324409658</v>
      </c>
      <c r="E44">
        <v>1.6516400000000001E-2</v>
      </c>
      <c r="G44" t="s">
        <v>6</v>
      </c>
      <c r="H44">
        <v>-1.09677</v>
      </c>
    </row>
    <row r="45" spans="2:9">
      <c r="B45">
        <v>10</v>
      </c>
      <c r="C45" s="1">
        <v>4</v>
      </c>
      <c r="D45">
        <f>'Comb_L_norm (2)'!$H$46/2/'Comb_L_norm (2)'!$H$42 * (ERF(0,(2*('Comb_L_norm (2)'!$C45-'Comb_L_norm (2)'!$H$44)+'Comb_L_norm (2)'!$H$42)/(2*SQRT(2)*'Comb_L_norm (2)'!$H$43))+ERF(0,(2*('Comb_L_norm (2)'!$H$44-'Comb_L_norm (2)'!$C45)+'Comb_L_norm (2)'!$H$42)/(2*SQRT(2)*'Comb_L_norm (2)'!$H$43)))+'Comb_L_norm (2)'!$H$45</f>
        <v>92.912098908970449</v>
      </c>
      <c r="E45">
        <v>8.0534400000000003E-3</v>
      </c>
      <c r="G45" t="s">
        <v>7</v>
      </c>
      <c r="H45">
        <v>92.912099999999995</v>
      </c>
    </row>
    <row r="46" spans="2:9">
      <c r="B46">
        <v>10</v>
      </c>
      <c r="C46" s="1">
        <v>8</v>
      </c>
      <c r="D46">
        <f>'Comb_L_norm (2)'!$H$46/2/'Comb_L_norm (2)'!$H$42 * (ERF(0,(2*('Comb_L_norm (2)'!$C46-'Comb_L_norm (2)'!$H$44)+'Comb_L_norm (2)'!$H$42)/(2*SQRT(2)*'Comb_L_norm (2)'!$H$43))+ERF(0,(2*('Comb_L_norm (2)'!$H$44-'Comb_L_norm (2)'!$C46)+'Comb_L_norm (2)'!$H$42)/(2*SQRT(2)*'Comb_L_norm (2)'!$H$43)))+'Comb_L_norm (2)'!$H$45</f>
        <v>92.912099999999995</v>
      </c>
      <c r="E46">
        <v>9.6306699999999992E-3</v>
      </c>
      <c r="G46" t="s">
        <v>8</v>
      </c>
      <c r="H46">
        <v>-0.39169900000000002</v>
      </c>
    </row>
    <row r="47" spans="2:9">
      <c r="B47">
        <v>10</v>
      </c>
      <c r="C47" s="1">
        <v>12</v>
      </c>
      <c r="D47">
        <f>'Comb_L_norm (2)'!$H$46/2/'Comb_L_norm (2)'!$H$42 * (ERF(0,(2*('Comb_L_norm (2)'!$C47-'Comb_L_norm (2)'!$H$44)+'Comb_L_norm (2)'!$H$42)/(2*SQRT(2)*'Comb_L_norm (2)'!$H$43))+ERF(0,(2*('Comb_L_norm (2)'!$H$44-'Comb_L_norm (2)'!$C47)+'Comb_L_norm (2)'!$H$42)/(2*SQRT(2)*'Comb_L_norm (2)'!$H$43)))+'Comb_L_norm (2)'!$H$45</f>
        <v>92.912099999999995</v>
      </c>
      <c r="E47">
        <v>8.0369299999999994E-3</v>
      </c>
    </row>
    <row r="48" spans="2:9">
      <c r="B48">
        <v>10</v>
      </c>
      <c r="C48" s="1">
        <v>16</v>
      </c>
      <c r="D48">
        <f>'Comb_L_norm (2)'!$H$46/2/'Comb_L_norm (2)'!$H$42 * (ERF(0,(2*('Comb_L_norm (2)'!$C48-'Comb_L_norm (2)'!$H$44)+'Comb_L_norm (2)'!$H$42)/(2*SQRT(2)*'Comb_L_norm (2)'!$H$43))+ERF(0,(2*('Comb_L_norm (2)'!$H$44-'Comb_L_norm (2)'!$C48)+'Comb_L_norm (2)'!$H$42)/(2*SQRT(2)*'Comb_L_norm (2)'!$H$43)))+'Comb_L_norm (2)'!$H$45</f>
        <v>92.912099999999995</v>
      </c>
      <c r="E48">
        <v>9.0454799999999998E-3</v>
      </c>
    </row>
    <row r="49" spans="2:9">
      <c r="C49" s="1"/>
    </row>
    <row r="50" spans="2:9">
      <c r="B50">
        <v>12.5</v>
      </c>
      <c r="C50" s="1">
        <v>-40</v>
      </c>
      <c r="D50">
        <f>'Comb_L_norm (2)'!$H$57</f>
        <v>92.909800000000004</v>
      </c>
      <c r="E50">
        <v>9.2936400000000006E-3</v>
      </c>
    </row>
    <row r="51" spans="2:9">
      <c r="B51">
        <v>12.5</v>
      </c>
      <c r="C51" s="1">
        <v>-24</v>
      </c>
      <c r="D51">
        <f>'Comb_L_norm (2)'!$H$57</f>
        <v>92.909800000000004</v>
      </c>
      <c r="E51">
        <v>9.3293200000000003E-3</v>
      </c>
    </row>
    <row r="52" spans="2:9">
      <c r="B52">
        <v>12.5</v>
      </c>
      <c r="C52" s="1">
        <v>-16</v>
      </c>
      <c r="D52">
        <f>'Comb_L_norm (2)'!$H$57</f>
        <v>92.909800000000004</v>
      </c>
      <c r="E52">
        <v>9.0338099999999998E-3</v>
      </c>
      <c r="G52" t="s">
        <v>3</v>
      </c>
    </row>
    <row r="53" spans="2:9">
      <c r="B53">
        <v>12.5</v>
      </c>
      <c r="C53" s="1">
        <v>-12</v>
      </c>
      <c r="D53">
        <f>'Comb_L_norm (2)'!$H$57</f>
        <v>92.909800000000004</v>
      </c>
      <c r="E53">
        <v>9.4525500000000005E-3</v>
      </c>
      <c r="G53" t="s">
        <v>2</v>
      </c>
      <c r="H53" t="s">
        <v>9</v>
      </c>
      <c r="I53" s="2" t="s">
        <v>10</v>
      </c>
    </row>
    <row r="54" spans="2:9">
      <c r="B54">
        <v>12.5</v>
      </c>
      <c r="C54" s="1">
        <v>-8</v>
      </c>
      <c r="D54">
        <f>'Comb_L_norm (2)'!$H$57</f>
        <v>92.909800000000004</v>
      </c>
      <c r="E54">
        <v>8.1121400000000003E-3</v>
      </c>
      <c r="G54" t="s">
        <v>4</v>
      </c>
    </row>
    <row r="55" spans="2:9">
      <c r="B55">
        <v>12.5</v>
      </c>
      <c r="C55" s="1">
        <v>-4</v>
      </c>
      <c r="D55">
        <f>'Comb_L_norm (2)'!$H$57</f>
        <v>92.909800000000004</v>
      </c>
      <c r="E55">
        <v>7.5013399999999996E-3</v>
      </c>
      <c r="G55" t="s">
        <v>5</v>
      </c>
    </row>
    <row r="56" spans="2:9">
      <c r="B56">
        <v>12.5</v>
      </c>
      <c r="C56" s="1">
        <v>0</v>
      </c>
      <c r="D56">
        <f>'Comb_L_norm (2)'!$H$57</f>
        <v>92.909800000000004</v>
      </c>
      <c r="E56">
        <v>7.8769900000000004E-3</v>
      </c>
      <c r="G56" t="s">
        <v>6</v>
      </c>
    </row>
    <row r="57" spans="2:9">
      <c r="B57">
        <v>12.5</v>
      </c>
      <c r="C57" s="1">
        <v>4</v>
      </c>
      <c r="D57">
        <f>'Comb_L_norm (2)'!$H$57</f>
        <v>92.909800000000004</v>
      </c>
      <c r="E57">
        <v>8.5824000000000004E-3</v>
      </c>
      <c r="G57" t="s">
        <v>7</v>
      </c>
      <c r="H57">
        <v>92.909800000000004</v>
      </c>
    </row>
    <row r="58" spans="2:9">
      <c r="B58">
        <v>12.5</v>
      </c>
      <c r="C58" s="1">
        <v>8</v>
      </c>
      <c r="D58">
        <f>'Comb_L_norm (2)'!$H$57</f>
        <v>92.909800000000004</v>
      </c>
      <c r="E58">
        <v>9.0427900000000002E-3</v>
      </c>
      <c r="G58" t="s">
        <v>8</v>
      </c>
    </row>
    <row r="59" spans="2:9">
      <c r="B59">
        <v>12.5</v>
      </c>
      <c r="C59" s="1">
        <v>12</v>
      </c>
      <c r="D59">
        <f>'Comb_L_norm (2)'!$H$57</f>
        <v>92.909800000000004</v>
      </c>
      <c r="E59">
        <v>9.3369999999999998E-3</v>
      </c>
    </row>
    <row r="60" spans="2:9">
      <c r="B60">
        <v>12.5</v>
      </c>
      <c r="C60" s="1">
        <v>16</v>
      </c>
      <c r="D60">
        <f>'Comb_L_norm (2)'!$H$57</f>
        <v>92.909800000000004</v>
      </c>
      <c r="E60">
        <v>9.0740400000000002E-3</v>
      </c>
    </row>
    <row r="61" spans="2:9">
      <c r="B61">
        <v>12.5</v>
      </c>
      <c r="C61" s="1">
        <v>24</v>
      </c>
      <c r="D61">
        <f>'Comb_L_norm (2)'!$H$57</f>
        <v>92.909800000000004</v>
      </c>
      <c r="E61">
        <v>8.9119200000000003E-3</v>
      </c>
    </row>
    <row r="62" spans="2:9">
      <c r="B62">
        <v>12.5</v>
      </c>
      <c r="C62" s="1">
        <v>40</v>
      </c>
      <c r="D62">
        <f>'Comb_L_norm (2)'!$H$57</f>
        <v>92.909800000000004</v>
      </c>
      <c r="E62">
        <v>8.4835899999999992E-3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62"/>
  <sheetViews>
    <sheetView zoomScale="150" zoomScaleNormal="150" zoomScalePageLayoutView="150" workbookViewId="0">
      <selection activeCell="E1" sqref="E1"/>
    </sheetView>
  </sheetViews>
  <sheetFormatPr baseColWidth="10" defaultColWidth="8.83203125" defaultRowHeight="14" x14ac:dyDescent="0"/>
  <cols>
    <col min="2" max="2" width="5.6640625" bestFit="1" customWidth="1"/>
    <col min="3" max="3" width="9.83203125" bestFit="1" customWidth="1"/>
    <col min="4" max="4" width="9.83203125" customWidth="1"/>
    <col min="10" max="10" width="8.83203125" style="2"/>
  </cols>
  <sheetData>
    <row r="1" spans="2:10">
      <c r="B1" t="s">
        <v>0</v>
      </c>
      <c r="C1" s="1" t="s">
        <v>1</v>
      </c>
      <c r="D1" s="1"/>
      <c r="E1" t="s">
        <v>11</v>
      </c>
      <c r="F1" t="s">
        <v>10</v>
      </c>
    </row>
    <row r="2" spans="2:10">
      <c r="B2">
        <v>2.5</v>
      </c>
      <c r="C2" s="1">
        <v>-40</v>
      </c>
      <c r="D2" s="1">
        <f>-1.51337+C2</f>
        <v>-41.513370000000002</v>
      </c>
      <c r="E2">
        <f>'Comb_L_norm (3)'!$I$10/2/'Comb_L_norm (3)'!$I$6 * (ERF(0,(2*('Comb_L_norm (3)'!$D2-'Comb_L_norm (3)'!$I$8)+'Comb_L_norm (3)'!$I$6)/(2*SQRT(2)*'Comb_L_norm (3)'!$I$7))+ERF(0,(2*('Comb_L_norm (3)'!$I$8-'Comb_L_norm (3)'!$D2)+'Comb_L_norm (3)'!$I$6)/(2*SQRT(2)*'Comb_L_norm (3)'!$I$7)))+'Comb_L_norm (3)'!$I$9</f>
        <v>92.908000000000001</v>
      </c>
      <c r="F2">
        <v>8.9810299999999992E-3</v>
      </c>
    </row>
    <row r="3" spans="2:10">
      <c r="B3">
        <v>2.5</v>
      </c>
      <c r="C3" s="1">
        <v>-24</v>
      </c>
      <c r="D3" s="1">
        <f t="shared" ref="D3:D14" si="0">-1.51337+C3</f>
        <v>-25.513370000000002</v>
      </c>
      <c r="E3">
        <f>'Comb_L_norm (3)'!$I$10/2/'Comb_L_norm (3)'!$I$6 * (ERF(0,(2*('Comb_L_norm (3)'!$D3-'Comb_L_norm (3)'!$I$8)+'Comb_L_norm (3)'!$I$6)/(2*SQRT(2)*'Comb_L_norm (3)'!$I$7))+ERF(0,(2*('Comb_L_norm (3)'!$I$8-'Comb_L_norm (3)'!$D3)+'Comb_L_norm (3)'!$I$6)/(2*SQRT(2)*'Comb_L_norm (3)'!$I$7)))+'Comb_L_norm (3)'!$I$9</f>
        <v>92.908000000000001</v>
      </c>
      <c r="F3">
        <v>7.8962000000000008E-3</v>
      </c>
    </row>
    <row r="4" spans="2:10">
      <c r="B4">
        <v>2.5</v>
      </c>
      <c r="C4" s="1">
        <v>-16</v>
      </c>
      <c r="D4" s="1">
        <f t="shared" si="0"/>
        <v>-17.513370000000002</v>
      </c>
      <c r="E4">
        <f>'Comb_L_norm (3)'!$I$10/2/'Comb_L_norm (3)'!$I$6 * (ERF(0,(2*('Comb_L_norm (3)'!$D4-'Comb_L_norm (3)'!$I$8)+'Comb_L_norm (3)'!$I$6)/(2*SQRT(2)*'Comb_L_norm (3)'!$I$7))+ERF(0,(2*('Comb_L_norm (3)'!$I$8-'Comb_L_norm (3)'!$D4)+'Comb_L_norm (3)'!$I$6)/(2*SQRT(2)*'Comb_L_norm (3)'!$I$7)))+'Comb_L_norm (3)'!$I$9</f>
        <v>92.908000000000001</v>
      </c>
      <c r="F4">
        <v>8.6542000000000008E-3</v>
      </c>
      <c r="H4" t="s">
        <v>3</v>
      </c>
    </row>
    <row r="5" spans="2:10">
      <c r="B5">
        <v>2.5</v>
      </c>
      <c r="C5" s="1">
        <v>-12</v>
      </c>
      <c r="D5" s="1">
        <f t="shared" si="0"/>
        <v>-13.51337</v>
      </c>
      <c r="E5">
        <f>'Comb_L_norm (3)'!$I$10/2/'Comb_L_norm (3)'!$I$6 * (ERF(0,(2*('Comb_L_norm (3)'!$D5-'Comb_L_norm (3)'!$I$8)+'Comb_L_norm (3)'!$I$6)/(2*SQRT(2)*'Comb_L_norm (3)'!$I$7))+ERF(0,(2*('Comb_L_norm (3)'!$I$8-'Comb_L_norm (3)'!$D5)+'Comb_L_norm (3)'!$I$6)/(2*SQRT(2)*'Comb_L_norm (3)'!$I$7)))+'Comb_L_norm (3)'!$I$9</f>
        <v>92.908000000000001</v>
      </c>
      <c r="F5">
        <v>1.00158E-2</v>
      </c>
      <c r="H5" t="s">
        <v>2</v>
      </c>
      <c r="I5" t="s">
        <v>9</v>
      </c>
      <c r="J5" s="2" t="s">
        <v>10</v>
      </c>
    </row>
    <row r="6" spans="2:10">
      <c r="B6">
        <v>2.5</v>
      </c>
      <c r="C6" s="1">
        <v>-8</v>
      </c>
      <c r="D6" s="1">
        <f t="shared" si="0"/>
        <v>-9.5133700000000001</v>
      </c>
      <c r="E6">
        <f>'Comb_L_norm (3)'!$I$10/2/'Comb_L_norm (3)'!$I$6 * (ERF(0,(2*('Comb_L_norm (3)'!$D6-'Comb_L_norm (3)'!$I$8)+'Comb_L_norm (3)'!$I$6)/(2*SQRT(2)*'Comb_L_norm (3)'!$I$7))+ERF(0,(2*('Comb_L_norm (3)'!$I$8-'Comb_L_norm (3)'!$D6)+'Comb_L_norm (3)'!$I$6)/(2*SQRT(2)*'Comb_L_norm (3)'!$I$7)))+'Comb_L_norm (3)'!$I$9</f>
        <v>92.905894143939193</v>
      </c>
      <c r="F6">
        <v>1.4636400000000001E-2</v>
      </c>
      <c r="H6" t="s">
        <v>4</v>
      </c>
      <c r="I6">
        <v>13.278700000000001</v>
      </c>
    </row>
    <row r="7" spans="2:10">
      <c r="B7">
        <v>2.5</v>
      </c>
      <c r="C7" s="1">
        <v>-4</v>
      </c>
      <c r="D7" s="1">
        <f t="shared" si="0"/>
        <v>-5.5133700000000001</v>
      </c>
      <c r="E7">
        <f>'Comb_L_norm (3)'!$I$10/2/'Comb_L_norm (3)'!$I$6 * (ERF(0,(2*('Comb_L_norm (3)'!$D7-'Comb_L_norm (3)'!$I$8)+'Comb_L_norm (3)'!$I$6)/(2*SQRT(2)*'Comb_L_norm (3)'!$I$7))+ERF(0,(2*('Comb_L_norm (3)'!$I$8-'Comb_L_norm (3)'!$D7)+'Comb_L_norm (3)'!$I$6)/(2*SQRT(2)*'Comb_L_norm (3)'!$I$7)))+'Comb_L_norm (3)'!$I$9</f>
        <v>92.72758497681744</v>
      </c>
      <c r="F7">
        <v>1.83012E-2</v>
      </c>
      <c r="H7" t="s">
        <v>5</v>
      </c>
      <c r="I7">
        <v>0.6</v>
      </c>
    </row>
    <row r="8" spans="2:10">
      <c r="B8">
        <v>2.5</v>
      </c>
      <c r="C8" s="1">
        <v>0</v>
      </c>
      <c r="D8" s="1">
        <f t="shared" si="0"/>
        <v>-1.5133700000000001</v>
      </c>
      <c r="E8">
        <f>'Comb_L_norm (3)'!$I$10/2/'Comb_L_norm (3)'!$I$6 * (ERF(0,(2*('Comb_L_norm (3)'!$D8-'Comb_L_norm (3)'!$I$8)+'Comb_L_norm (3)'!$I$6)/(2*SQRT(2)*'Comb_L_norm (3)'!$I$7))+ERF(0,(2*('Comb_L_norm (3)'!$I$8-'Comb_L_norm (3)'!$D8)+'Comb_L_norm (3)'!$I$6)/(2*SQRT(2)*'Comb_L_norm (3)'!$I$7)))+'Comb_L_norm (3)'!$I$9</f>
        <v>92.727583995421242</v>
      </c>
      <c r="F8">
        <v>1.8098900000000001E-2</v>
      </c>
      <c r="H8" t="s">
        <v>6</v>
      </c>
      <c r="I8">
        <v>-1.5133700000000001</v>
      </c>
    </row>
    <row r="9" spans="2:10">
      <c r="B9">
        <v>2.5</v>
      </c>
      <c r="C9" s="1">
        <v>4</v>
      </c>
      <c r="D9" s="1">
        <f t="shared" si="0"/>
        <v>2.4866299999999999</v>
      </c>
      <c r="E9">
        <f>'Comb_L_norm (3)'!$I$10/2/'Comb_L_norm (3)'!$I$6 * (ERF(0,(2*('Comb_L_norm (3)'!$D9-'Comb_L_norm (3)'!$I$8)+'Comb_L_norm (3)'!$I$6)/(2*SQRT(2)*'Comb_L_norm (3)'!$I$7))+ERF(0,(2*('Comb_L_norm (3)'!$I$8-'Comb_L_norm (3)'!$D9)+'Comb_L_norm (3)'!$I$6)/(2*SQRT(2)*'Comb_L_norm (3)'!$I$7)))+'Comb_L_norm (3)'!$I$9</f>
        <v>92.72758497681744</v>
      </c>
      <c r="F9">
        <v>1.5768500000000001E-2</v>
      </c>
      <c r="H9" t="s">
        <v>7</v>
      </c>
      <c r="I9">
        <v>92.908000000000001</v>
      </c>
    </row>
    <row r="10" spans="2:10">
      <c r="B10">
        <v>2.5</v>
      </c>
      <c r="C10" s="1">
        <v>8</v>
      </c>
      <c r="D10" s="1">
        <f t="shared" si="0"/>
        <v>6.4866299999999999</v>
      </c>
      <c r="E10">
        <f>'Comb_L_norm (3)'!$I$10/2/'Comb_L_norm (3)'!$I$6 * (ERF(0,(2*('Comb_L_norm (3)'!$D10-'Comb_L_norm (3)'!$I$8)+'Comb_L_norm (3)'!$I$6)/(2*SQRT(2)*'Comb_L_norm (3)'!$I$7))+ERF(0,(2*('Comb_L_norm (3)'!$I$8-'Comb_L_norm (3)'!$D10)+'Comb_L_norm (3)'!$I$6)/(2*SQRT(2)*'Comb_L_norm (3)'!$I$7)))+'Comb_L_norm (3)'!$I$9</f>
        <v>92.905894143939193</v>
      </c>
      <c r="F10">
        <v>9.8871099999999993E-3</v>
      </c>
      <c r="H10" t="s">
        <v>8</v>
      </c>
      <c r="I10">
        <v>-2.3956900000000001</v>
      </c>
    </row>
    <row r="11" spans="2:10">
      <c r="B11">
        <v>2.5</v>
      </c>
      <c r="C11" s="1">
        <v>12</v>
      </c>
      <c r="D11" s="1">
        <f t="shared" si="0"/>
        <v>10.48663</v>
      </c>
      <c r="E11">
        <f>'Comb_L_norm (3)'!$I$10/2/'Comb_L_norm (3)'!$I$6 * (ERF(0,(2*('Comb_L_norm (3)'!$D11-'Comb_L_norm (3)'!$I$8)+'Comb_L_norm (3)'!$I$6)/(2*SQRT(2)*'Comb_L_norm (3)'!$I$7))+ERF(0,(2*('Comb_L_norm (3)'!$I$8-'Comb_L_norm (3)'!$D11)+'Comb_L_norm (3)'!$I$6)/(2*SQRT(2)*'Comb_L_norm (3)'!$I$7)))+'Comb_L_norm (3)'!$I$9</f>
        <v>92.908000000000001</v>
      </c>
      <c r="F11">
        <v>8.8380400000000001E-3</v>
      </c>
    </row>
    <row r="12" spans="2:10">
      <c r="B12">
        <v>2.5</v>
      </c>
      <c r="C12" s="1">
        <v>16</v>
      </c>
      <c r="D12" s="1">
        <f t="shared" si="0"/>
        <v>14.48663</v>
      </c>
      <c r="E12">
        <f>'Comb_L_norm (3)'!$I$10/2/'Comb_L_norm (3)'!$I$6 * (ERF(0,(2*('Comb_L_norm (3)'!$D12-'Comb_L_norm (3)'!$I$8)+'Comb_L_norm (3)'!$I$6)/(2*SQRT(2)*'Comb_L_norm (3)'!$I$7))+ERF(0,(2*('Comb_L_norm (3)'!$I$8-'Comb_L_norm (3)'!$D12)+'Comb_L_norm (3)'!$I$6)/(2*SQRT(2)*'Comb_L_norm (3)'!$I$7)))+'Comb_L_norm (3)'!$I$9</f>
        <v>92.908000000000001</v>
      </c>
      <c r="F12">
        <v>8.5263000000000005E-3</v>
      </c>
    </row>
    <row r="13" spans="2:10">
      <c r="B13">
        <v>2.5</v>
      </c>
      <c r="C13" s="1">
        <v>24</v>
      </c>
      <c r="D13" s="1">
        <f t="shared" si="0"/>
        <v>22.486629999999998</v>
      </c>
      <c r="E13">
        <f>'Comb_L_norm (3)'!$I$10/2/'Comb_L_norm (3)'!$I$6 * (ERF(0,(2*('Comb_L_norm (3)'!$D13-'Comb_L_norm (3)'!$I$8)+'Comb_L_norm (3)'!$I$6)/(2*SQRT(2)*'Comb_L_norm (3)'!$I$7))+ERF(0,(2*('Comb_L_norm (3)'!$I$8-'Comb_L_norm (3)'!$D13)+'Comb_L_norm (3)'!$I$6)/(2*SQRT(2)*'Comb_L_norm (3)'!$I$7)))+'Comb_L_norm (3)'!$I$9</f>
        <v>92.908000000000001</v>
      </c>
      <c r="F13">
        <v>9.2396300000000004E-3</v>
      </c>
    </row>
    <row r="14" spans="2:10">
      <c r="B14">
        <v>2.5</v>
      </c>
      <c r="C14" s="1">
        <v>40</v>
      </c>
      <c r="D14" s="1">
        <f t="shared" si="0"/>
        <v>38.486629999999998</v>
      </c>
      <c r="E14">
        <f>'Comb_L_norm (3)'!$I$10/2/'Comb_L_norm (3)'!$I$6 * (ERF(0,(2*('Comb_L_norm (3)'!$D14-'Comb_L_norm (3)'!$I$8)+'Comb_L_norm (3)'!$I$6)/(2*SQRT(2)*'Comb_L_norm (3)'!$I$7))+ERF(0,(2*('Comb_L_norm (3)'!$I$8-'Comb_L_norm (3)'!$D14)+'Comb_L_norm (3)'!$I$6)/(2*SQRT(2)*'Comb_L_norm (3)'!$I$7)))+'Comb_L_norm (3)'!$I$9</f>
        <v>92.908000000000001</v>
      </c>
      <c r="F14">
        <v>9.1296399999999996E-3</v>
      </c>
    </row>
    <row r="15" spans="2:10">
      <c r="C15" s="1"/>
      <c r="D15" s="1"/>
    </row>
    <row r="16" spans="2:10">
      <c r="B16">
        <v>5</v>
      </c>
      <c r="C16" s="1">
        <v>-16</v>
      </c>
      <c r="D16" s="1">
        <f>-1.5+C16</f>
        <v>-17.5</v>
      </c>
      <c r="E16">
        <f>'Comb_L_norm (3)'!$I$22/2/'Comb_L_norm (3)'!$I$18 * (ERF(0,(2*('Comb_L_norm (3)'!$D16-'Comb_L_norm (3)'!$I$20)+'Comb_L_norm (3)'!$I$18)/(2*SQRT(2)*'Comb_L_norm (3)'!$I$19))+ERF(0,(2*('Comb_L_norm (3)'!$I$20-'Comb_L_norm (3)'!$D16)+'Comb_L_norm (3)'!$I$18)/(2*SQRT(2)*'Comb_L_norm (3)'!$I$19)))+'Comb_L_norm (3)'!$I$21</f>
        <v>92.910899999999998</v>
      </c>
      <c r="F16">
        <v>8.8611499999999999E-3</v>
      </c>
      <c r="H16" t="s">
        <v>3</v>
      </c>
    </row>
    <row r="17" spans="2:10">
      <c r="B17">
        <v>5</v>
      </c>
      <c r="C17" s="1">
        <v>-12</v>
      </c>
      <c r="D17" s="1">
        <f t="shared" ref="D17:D24" si="1">-1.5+C17</f>
        <v>-13.5</v>
      </c>
      <c r="E17">
        <f>'Comb_L_norm (3)'!$I$22/2/'Comb_L_norm (3)'!$I$18 * (ERF(0,(2*('Comb_L_norm (3)'!$D17-'Comb_L_norm (3)'!$I$20)+'Comb_L_norm (3)'!$I$18)/(2*SQRT(2)*'Comb_L_norm (3)'!$I$19))+ERF(0,(2*('Comb_L_norm (3)'!$I$20-'Comb_L_norm (3)'!$D17)+'Comb_L_norm (3)'!$I$18)/(2*SQRT(2)*'Comb_L_norm (3)'!$I$19)))+'Comb_L_norm (3)'!$I$21</f>
        <v>92.910899999999998</v>
      </c>
      <c r="F17">
        <v>9.4266899999999997E-3</v>
      </c>
      <c r="H17" t="s">
        <v>2</v>
      </c>
      <c r="I17" t="s">
        <v>9</v>
      </c>
      <c r="J17" s="2" t="s">
        <v>10</v>
      </c>
    </row>
    <row r="18" spans="2:10">
      <c r="B18">
        <v>5</v>
      </c>
      <c r="C18" s="1">
        <v>-8</v>
      </c>
      <c r="D18" s="1">
        <f t="shared" si="1"/>
        <v>-9.5</v>
      </c>
      <c r="E18">
        <f>'Comb_L_norm (3)'!$I$22/2/'Comb_L_norm (3)'!$I$18 * (ERF(0,(2*('Comb_L_norm (3)'!$D18-'Comb_L_norm (3)'!$I$20)+'Comb_L_norm (3)'!$I$18)/(2*SQRT(2)*'Comb_L_norm (3)'!$I$19))+ERF(0,(2*('Comb_L_norm (3)'!$I$20-'Comb_L_norm (3)'!$D18)+'Comb_L_norm (3)'!$I$18)/(2*SQRT(2)*'Comb_L_norm (3)'!$I$19)))+'Comb_L_norm (3)'!$I$21</f>
        <v>92.910873512938835</v>
      </c>
      <c r="F18">
        <v>1.24571E-2</v>
      </c>
      <c r="H18" t="s">
        <v>4</v>
      </c>
      <c r="I18">
        <v>9.9638399999999994</v>
      </c>
    </row>
    <row r="19" spans="2:10">
      <c r="B19">
        <v>5</v>
      </c>
      <c r="C19" s="1">
        <v>-4</v>
      </c>
      <c r="D19" s="1">
        <f t="shared" si="1"/>
        <v>-5.5</v>
      </c>
      <c r="E19">
        <f>'Comb_L_norm (3)'!$I$22/2/'Comb_L_norm (3)'!$I$18 * (ERF(0,(2*('Comb_L_norm (3)'!$D19-'Comb_L_norm (3)'!$I$20)+'Comb_L_norm (3)'!$I$18)/(2*SQRT(2)*'Comb_L_norm (3)'!$I$19))+ERF(0,(2*('Comb_L_norm (3)'!$I$20-'Comb_L_norm (3)'!$D19)+'Comb_L_norm (3)'!$I$18)/(2*SQRT(2)*'Comb_L_norm (3)'!$I$19)))+'Comb_L_norm (3)'!$I$21</f>
        <v>92.732696897372421</v>
      </c>
      <c r="F19">
        <v>1.62495E-2</v>
      </c>
      <c r="H19" t="s">
        <v>5</v>
      </c>
      <c r="I19">
        <v>0.6</v>
      </c>
    </row>
    <row r="20" spans="2:10">
      <c r="B20">
        <v>5</v>
      </c>
      <c r="C20" s="1">
        <v>0</v>
      </c>
      <c r="D20" s="1">
        <f t="shared" si="1"/>
        <v>-1.5</v>
      </c>
      <c r="E20">
        <f>'Comb_L_norm (3)'!$I$22/2/'Comb_L_norm (3)'!$I$18 * (ERF(0,(2*('Comb_L_norm (3)'!$D20-'Comb_L_norm (3)'!$I$20)+'Comb_L_norm (3)'!$I$18)/(2*SQRT(2)*'Comb_L_norm (3)'!$I$19))+ERF(0,(2*('Comb_L_norm (3)'!$I$20-'Comb_L_norm (3)'!$D20)+'Comb_L_norm (3)'!$I$18)/(2*SQRT(2)*'Comb_L_norm (3)'!$I$19)))+'Comb_L_norm (3)'!$I$21</f>
        <v>92.732491876224913</v>
      </c>
      <c r="F20">
        <v>1.92026E-2</v>
      </c>
      <c r="H20" t="s">
        <v>6</v>
      </c>
      <c r="I20">
        <v>-2.3473000000000002</v>
      </c>
    </row>
    <row r="21" spans="2:10">
      <c r="B21">
        <v>5</v>
      </c>
      <c r="C21" s="1">
        <v>4</v>
      </c>
      <c r="D21" s="1">
        <f t="shared" si="1"/>
        <v>2.5</v>
      </c>
      <c r="E21">
        <f>'Comb_L_norm (3)'!$I$22/2/'Comb_L_norm (3)'!$I$18 * (ERF(0,(2*('Comb_L_norm (3)'!$D21-'Comb_L_norm (3)'!$I$20)+'Comb_L_norm (3)'!$I$18)/(2*SQRT(2)*'Comb_L_norm (3)'!$I$19))+ERF(0,(2*('Comb_L_norm (3)'!$I$20-'Comb_L_norm (3)'!$D21)+'Comb_L_norm (3)'!$I$18)/(2*SQRT(2)*'Comb_L_norm (3)'!$I$19)))+'Comb_L_norm (3)'!$I$21</f>
        <v>92.805859719918956</v>
      </c>
      <c r="F21">
        <v>9.3808199999999998E-3</v>
      </c>
      <c r="H21" t="s">
        <v>7</v>
      </c>
      <c r="I21">
        <v>92.910899999999998</v>
      </c>
    </row>
    <row r="22" spans="2:10">
      <c r="B22">
        <v>5</v>
      </c>
      <c r="C22" s="1">
        <v>8</v>
      </c>
      <c r="D22" s="1">
        <f t="shared" si="1"/>
        <v>6.5</v>
      </c>
      <c r="E22">
        <f>'Comb_L_norm (3)'!$I$22/2/'Comb_L_norm (3)'!$I$18 * (ERF(0,(2*('Comb_L_norm (3)'!$D22-'Comb_L_norm (3)'!$I$20)+'Comb_L_norm (3)'!$I$18)/(2*SQRT(2)*'Comb_L_norm (3)'!$I$19))+ERF(0,(2*('Comb_L_norm (3)'!$I$20-'Comb_L_norm (3)'!$D22)+'Comb_L_norm (3)'!$I$18)/(2*SQRT(2)*'Comb_L_norm (3)'!$I$19)))+'Comb_L_norm (3)'!$I$21</f>
        <v>92.910899999989496</v>
      </c>
      <c r="F22">
        <v>8.0072000000000008E-3</v>
      </c>
      <c r="H22" t="s">
        <v>8</v>
      </c>
      <c r="I22">
        <v>-1.77763</v>
      </c>
    </row>
    <row r="23" spans="2:10">
      <c r="B23">
        <v>5</v>
      </c>
      <c r="C23" s="1">
        <v>12</v>
      </c>
      <c r="D23" s="1">
        <f t="shared" si="1"/>
        <v>10.5</v>
      </c>
      <c r="E23">
        <f>'Comb_L_norm (3)'!$I$22/2/'Comb_L_norm (3)'!$I$18 * (ERF(0,(2*('Comb_L_norm (3)'!$D23-'Comb_L_norm (3)'!$I$20)+'Comb_L_norm (3)'!$I$18)/(2*SQRT(2)*'Comb_L_norm (3)'!$I$19))+ERF(0,(2*('Comb_L_norm (3)'!$I$20-'Comb_L_norm (3)'!$D23)+'Comb_L_norm (3)'!$I$18)/(2*SQRT(2)*'Comb_L_norm (3)'!$I$19)))+'Comb_L_norm (3)'!$I$21</f>
        <v>92.910899999999998</v>
      </c>
      <c r="F23">
        <v>9.3276499999999998E-3</v>
      </c>
    </row>
    <row r="24" spans="2:10">
      <c r="B24">
        <v>5</v>
      </c>
      <c r="C24" s="1">
        <v>16</v>
      </c>
      <c r="D24" s="1">
        <f t="shared" si="1"/>
        <v>14.5</v>
      </c>
      <c r="E24">
        <f>'Comb_L_norm (3)'!$I$22/2/'Comb_L_norm (3)'!$I$18 * (ERF(0,(2*('Comb_L_norm (3)'!$D24-'Comb_L_norm (3)'!$I$20)+'Comb_L_norm (3)'!$I$18)/(2*SQRT(2)*'Comb_L_norm (3)'!$I$19))+ERF(0,(2*('Comb_L_norm (3)'!$I$20-'Comb_L_norm (3)'!$D24)+'Comb_L_norm (3)'!$I$18)/(2*SQRT(2)*'Comb_L_norm (3)'!$I$19)))+'Comb_L_norm (3)'!$I$21</f>
        <v>92.910899999999998</v>
      </c>
      <c r="F24">
        <v>8.0513700000000004E-3</v>
      </c>
    </row>
    <row r="25" spans="2:10">
      <c r="C25" s="1"/>
      <c r="D25" s="1"/>
    </row>
    <row r="26" spans="2:10">
      <c r="B26">
        <v>7.5</v>
      </c>
      <c r="C26" s="1">
        <v>-40</v>
      </c>
      <c r="D26" s="1">
        <f>-1.57634+C26</f>
        <v>-41.576340000000002</v>
      </c>
      <c r="E26">
        <f>'Comb_L_norm (3)'!$I$33/2/'Comb_L_norm (3)'!$I$29 * (ERF(0,(2*('Comb_L_norm (3)'!$D26-'Comb_L_norm (3)'!$I$31)+'Comb_L_norm (3)'!$I$29)/(2*SQRT(2)*'Comb_L_norm (3)'!$I$30))+ERF(0,(2*('Comb_L_norm (3)'!$I$31-'Comb_L_norm (3)'!$D26)+'Comb_L_norm (3)'!$I$29)/(2*SQRT(2)*'Comb_L_norm (3)'!$I$30)))+'Comb_L_norm (3)'!$I$32</f>
        <v>92.911000000000001</v>
      </c>
      <c r="F26">
        <v>9.6279599999999996E-3</v>
      </c>
    </row>
    <row r="27" spans="2:10">
      <c r="B27">
        <v>7.5</v>
      </c>
      <c r="C27" s="1">
        <v>-24</v>
      </c>
      <c r="D27" s="1">
        <f t="shared" ref="D27:D38" si="2">-1.57634+C27</f>
        <v>-25.576340000000002</v>
      </c>
      <c r="E27">
        <f>'Comb_L_norm (3)'!$I$33/2/'Comb_L_norm (3)'!$I$29 * (ERF(0,(2*('Comb_L_norm (3)'!$D27-'Comb_L_norm (3)'!$I$31)+'Comb_L_norm (3)'!$I$29)/(2*SQRT(2)*'Comb_L_norm (3)'!$I$30))+ERF(0,(2*('Comb_L_norm (3)'!$I$31-'Comb_L_norm (3)'!$D27)+'Comb_L_norm (3)'!$I$29)/(2*SQRT(2)*'Comb_L_norm (3)'!$I$30)))+'Comb_L_norm (3)'!$I$32</f>
        <v>92.911000000000001</v>
      </c>
      <c r="F27">
        <v>8.5993200000000006E-3</v>
      </c>
      <c r="H27" t="s">
        <v>3</v>
      </c>
    </row>
    <row r="28" spans="2:10">
      <c r="B28">
        <v>7.5</v>
      </c>
      <c r="C28" s="1">
        <v>-16</v>
      </c>
      <c r="D28" s="1">
        <f t="shared" si="2"/>
        <v>-17.576340000000002</v>
      </c>
      <c r="E28">
        <f>'Comb_L_norm (3)'!$I$33/2/'Comb_L_norm (3)'!$I$29 * (ERF(0,(2*('Comb_L_norm (3)'!$D28-'Comb_L_norm (3)'!$I$31)+'Comb_L_norm (3)'!$I$29)/(2*SQRT(2)*'Comb_L_norm (3)'!$I$30))+ERF(0,(2*('Comb_L_norm (3)'!$I$31-'Comb_L_norm (3)'!$D28)+'Comb_L_norm (3)'!$I$29)/(2*SQRT(2)*'Comb_L_norm (3)'!$I$30)))+'Comb_L_norm (3)'!$I$32</f>
        <v>92.911000000000001</v>
      </c>
      <c r="F28">
        <v>8.5413099999999999E-3</v>
      </c>
      <c r="H28" t="s">
        <v>2</v>
      </c>
      <c r="I28" t="s">
        <v>9</v>
      </c>
      <c r="J28" s="2" t="s">
        <v>10</v>
      </c>
    </row>
    <row r="29" spans="2:10">
      <c r="B29">
        <v>7.5</v>
      </c>
      <c r="C29" s="1">
        <v>-12</v>
      </c>
      <c r="D29" s="1">
        <f t="shared" si="2"/>
        <v>-13.57634</v>
      </c>
      <c r="E29">
        <f>'Comb_L_norm (3)'!$I$33/2/'Comb_L_norm (3)'!$I$29 * (ERF(0,(2*('Comb_L_norm (3)'!$D29-'Comb_L_norm (3)'!$I$31)+'Comb_L_norm (3)'!$I$29)/(2*SQRT(2)*'Comb_L_norm (3)'!$I$30))+ERF(0,(2*('Comb_L_norm (3)'!$I$31-'Comb_L_norm (3)'!$D29)+'Comb_L_norm (3)'!$I$29)/(2*SQRT(2)*'Comb_L_norm (3)'!$I$30)))+'Comb_L_norm (3)'!$I$32</f>
        <v>92.911000000000001</v>
      </c>
      <c r="F29">
        <v>8.9555399999999997E-3</v>
      </c>
      <c r="H29" t="s">
        <v>4</v>
      </c>
      <c r="I29">
        <v>5.9358599999999999</v>
      </c>
    </row>
    <row r="30" spans="2:10">
      <c r="B30">
        <v>7.5</v>
      </c>
      <c r="C30" s="1">
        <v>-8</v>
      </c>
      <c r="D30" s="1">
        <f t="shared" si="2"/>
        <v>-9.5763400000000001</v>
      </c>
      <c r="E30">
        <f>'Comb_L_norm (3)'!$I$33/2/'Comb_L_norm (3)'!$I$29 * (ERF(0,(2*('Comb_L_norm (3)'!$D30-'Comb_L_norm (3)'!$I$31)+'Comb_L_norm (3)'!$I$29)/(2*SQRT(2)*'Comb_L_norm (3)'!$I$30))+ERF(0,(2*('Comb_L_norm (3)'!$I$31-'Comb_L_norm (3)'!$D30)+'Comb_L_norm (3)'!$I$29)/(2*SQRT(2)*'Comb_L_norm (3)'!$I$30)))+'Comb_L_norm (3)'!$I$32</f>
        <v>92.911000000000001</v>
      </c>
      <c r="F30">
        <v>7.5027100000000001E-3</v>
      </c>
      <c r="H30" t="s">
        <v>5</v>
      </c>
      <c r="I30">
        <v>0.6</v>
      </c>
    </row>
    <row r="31" spans="2:10">
      <c r="B31">
        <v>7.5</v>
      </c>
      <c r="C31" s="1">
        <v>-4</v>
      </c>
      <c r="D31" s="1">
        <f t="shared" si="2"/>
        <v>-5.5763400000000001</v>
      </c>
      <c r="E31">
        <f>'Comb_L_norm (3)'!$I$33/2/'Comb_L_norm (3)'!$I$29 * (ERF(0,(2*('Comb_L_norm (3)'!$D31-'Comb_L_norm (3)'!$I$31)+'Comb_L_norm (3)'!$I$29)/(2*SQRT(2)*'Comb_L_norm (3)'!$I$30))+ERF(0,(2*('Comb_L_norm (3)'!$I$31-'Comb_L_norm (3)'!$D31)+'Comb_L_norm (3)'!$I$29)/(2*SQRT(2)*'Comb_L_norm (3)'!$I$30)))+'Comb_L_norm (3)'!$I$32</f>
        <v>92.90336547122169</v>
      </c>
      <c r="F31">
        <v>1.8379199999999998E-2</v>
      </c>
      <c r="H31" t="s">
        <v>6</v>
      </c>
      <c r="I31">
        <v>-1.5763400000000001</v>
      </c>
    </row>
    <row r="32" spans="2:10">
      <c r="B32">
        <v>7.5</v>
      </c>
      <c r="C32" s="1">
        <v>0</v>
      </c>
      <c r="D32" s="1">
        <f t="shared" si="2"/>
        <v>-1.5763400000000001</v>
      </c>
      <c r="E32">
        <f>'Comb_L_norm (3)'!$I$33/2/'Comb_L_norm (3)'!$I$29 * (ERF(0,(2*('Comb_L_norm (3)'!$D32-'Comb_L_norm (3)'!$I$31)+'Comb_L_norm (3)'!$I$29)/(2*SQRT(2)*'Comb_L_norm (3)'!$I$30))+ERF(0,(2*('Comb_L_norm (3)'!$I$31-'Comb_L_norm (3)'!$D32)+'Comb_L_norm (3)'!$I$29)/(2*SQRT(2)*'Comb_L_norm (3)'!$I$30)))+'Comb_L_norm (3)'!$I$32</f>
        <v>92.732229072384413</v>
      </c>
      <c r="F32">
        <v>1.83818E-2</v>
      </c>
      <c r="H32" t="s">
        <v>7</v>
      </c>
      <c r="I32">
        <v>92.911000000000001</v>
      </c>
    </row>
    <row r="33" spans="2:10">
      <c r="B33">
        <v>7.5</v>
      </c>
      <c r="C33" s="1">
        <v>4</v>
      </c>
      <c r="D33" s="1">
        <f t="shared" si="2"/>
        <v>2.4236599999999999</v>
      </c>
      <c r="E33">
        <f>'Comb_L_norm (3)'!$I$33/2/'Comb_L_norm (3)'!$I$29 * (ERF(0,(2*('Comb_L_norm (3)'!$D33-'Comb_L_norm (3)'!$I$31)+'Comb_L_norm (3)'!$I$29)/(2*SQRT(2)*'Comb_L_norm (3)'!$I$30))+ERF(0,(2*('Comb_L_norm (3)'!$I$31-'Comb_L_norm (3)'!$D33)+'Comb_L_norm (3)'!$I$29)/(2*SQRT(2)*'Comb_L_norm (3)'!$I$30)))+'Comb_L_norm (3)'!$I$32</f>
        <v>92.90336547122169</v>
      </c>
      <c r="F33">
        <v>8.0550299999999995E-3</v>
      </c>
      <c r="H33" t="s">
        <v>8</v>
      </c>
      <c r="I33">
        <v>-1.0611600000000001</v>
      </c>
    </row>
    <row r="34" spans="2:10">
      <c r="B34">
        <v>7.5</v>
      </c>
      <c r="C34" s="1">
        <v>8</v>
      </c>
      <c r="D34" s="1">
        <f t="shared" si="2"/>
        <v>6.4236599999999999</v>
      </c>
      <c r="E34">
        <f>'Comb_L_norm (3)'!$I$33/2/'Comb_L_norm (3)'!$I$29 * (ERF(0,(2*('Comb_L_norm (3)'!$D34-'Comb_L_norm (3)'!$I$31)+'Comb_L_norm (3)'!$I$29)/(2*SQRT(2)*'Comb_L_norm (3)'!$I$30))+ERF(0,(2*('Comb_L_norm (3)'!$I$31-'Comb_L_norm (3)'!$D34)+'Comb_L_norm (3)'!$I$29)/(2*SQRT(2)*'Comb_L_norm (3)'!$I$30)))+'Comb_L_norm (3)'!$I$32</f>
        <v>92.911000000000001</v>
      </c>
      <c r="F34">
        <v>8.3792299999999997E-3</v>
      </c>
    </row>
    <row r="35" spans="2:10">
      <c r="B35">
        <v>7.5</v>
      </c>
      <c r="C35" s="1">
        <v>12</v>
      </c>
      <c r="D35" s="1">
        <f t="shared" si="2"/>
        <v>10.42366</v>
      </c>
      <c r="E35">
        <f>'Comb_L_norm (3)'!$I$33/2/'Comb_L_norm (3)'!$I$29 * (ERF(0,(2*('Comb_L_norm (3)'!$D35-'Comb_L_norm (3)'!$I$31)+'Comb_L_norm (3)'!$I$29)/(2*SQRT(2)*'Comb_L_norm (3)'!$I$30))+ERF(0,(2*('Comb_L_norm (3)'!$I$31-'Comb_L_norm (3)'!$D35)+'Comb_L_norm (3)'!$I$29)/(2*SQRT(2)*'Comb_L_norm (3)'!$I$30)))+'Comb_L_norm (3)'!$I$32</f>
        <v>92.911000000000001</v>
      </c>
      <c r="F35">
        <v>8.2872699999999994E-3</v>
      </c>
    </row>
    <row r="36" spans="2:10">
      <c r="B36">
        <v>7.5</v>
      </c>
      <c r="C36" s="1">
        <v>16</v>
      </c>
      <c r="D36" s="1">
        <f t="shared" si="2"/>
        <v>14.42366</v>
      </c>
      <c r="E36">
        <f>'Comb_L_norm (3)'!$I$33/2/'Comb_L_norm (3)'!$I$29 * (ERF(0,(2*('Comb_L_norm (3)'!$D36-'Comb_L_norm (3)'!$I$31)+'Comb_L_norm (3)'!$I$29)/(2*SQRT(2)*'Comb_L_norm (3)'!$I$30))+ERF(0,(2*('Comb_L_norm (3)'!$I$31-'Comb_L_norm (3)'!$D36)+'Comb_L_norm (3)'!$I$29)/(2*SQRT(2)*'Comb_L_norm (3)'!$I$30)))+'Comb_L_norm (3)'!$I$32</f>
        <v>92.911000000000001</v>
      </c>
      <c r="F36">
        <v>8.5217299999999999E-3</v>
      </c>
    </row>
    <row r="37" spans="2:10">
      <c r="B37">
        <v>7.5</v>
      </c>
      <c r="C37" s="1">
        <v>24</v>
      </c>
      <c r="D37" s="1">
        <f t="shared" si="2"/>
        <v>22.423659999999998</v>
      </c>
      <c r="E37">
        <f>'Comb_L_norm (3)'!$I$33/2/'Comb_L_norm (3)'!$I$29 * (ERF(0,(2*('Comb_L_norm (3)'!$D37-'Comb_L_norm (3)'!$I$31)+'Comb_L_norm (3)'!$I$29)/(2*SQRT(2)*'Comb_L_norm (3)'!$I$30))+ERF(0,(2*('Comb_L_norm (3)'!$I$31-'Comb_L_norm (3)'!$D37)+'Comb_L_norm (3)'!$I$29)/(2*SQRT(2)*'Comb_L_norm (3)'!$I$30)))+'Comb_L_norm (3)'!$I$32</f>
        <v>92.911000000000001</v>
      </c>
      <c r="F37">
        <v>7.9321300000000008E-3</v>
      </c>
    </row>
    <row r="38" spans="2:10">
      <c r="B38">
        <v>7.5</v>
      </c>
      <c r="C38" s="1">
        <v>40</v>
      </c>
      <c r="D38" s="1">
        <f t="shared" si="2"/>
        <v>38.423659999999998</v>
      </c>
      <c r="E38">
        <f>'Comb_L_norm (3)'!$I$33/2/'Comb_L_norm (3)'!$I$29 * (ERF(0,(2*('Comb_L_norm (3)'!$D38-'Comb_L_norm (3)'!$I$31)+'Comb_L_norm (3)'!$I$29)/(2*SQRT(2)*'Comb_L_norm (3)'!$I$30))+ERF(0,(2*('Comb_L_norm (3)'!$I$31-'Comb_L_norm (3)'!$D38)+'Comb_L_norm (3)'!$I$29)/(2*SQRT(2)*'Comb_L_norm (3)'!$I$30)))+'Comb_L_norm (3)'!$I$32</f>
        <v>92.911000000000001</v>
      </c>
      <c r="F38">
        <v>8.6407600000000008E-3</v>
      </c>
    </row>
    <row r="39" spans="2:10">
      <c r="C39" s="1"/>
      <c r="D39" s="1"/>
    </row>
    <row r="40" spans="2:10">
      <c r="B40">
        <v>10</v>
      </c>
      <c r="C40" s="1">
        <v>-16</v>
      </c>
      <c r="D40" s="1">
        <f>-1.09677+C40</f>
        <v>-17.096769999999999</v>
      </c>
      <c r="E40">
        <f>'Comb_L_norm (3)'!$I$46/2/'Comb_L_norm (3)'!$I$42 * (ERF(0,(2*('Comb_L_norm (3)'!$D40-'Comb_L_norm (3)'!$I$44)+'Comb_L_norm (3)'!$I$42)/(2*SQRT(2)*'Comb_L_norm (3)'!$I$43))+ERF(0,(2*('Comb_L_norm (3)'!$I$44-'Comb_L_norm (3)'!$D40)+'Comb_L_norm (3)'!$I$42)/(2*SQRT(2)*'Comb_L_norm (3)'!$I$43)))+'Comb_L_norm (3)'!$I$45</f>
        <v>92.912099999999995</v>
      </c>
      <c r="F40">
        <v>8.6761600000000005E-3</v>
      </c>
      <c r="H40" t="s">
        <v>3</v>
      </c>
    </row>
    <row r="41" spans="2:10">
      <c r="B41">
        <v>10</v>
      </c>
      <c r="C41" s="1">
        <v>-12</v>
      </c>
      <c r="D41" s="1">
        <f t="shared" ref="D41:D48" si="3">-1.09677+C41</f>
        <v>-13.096769999999999</v>
      </c>
      <c r="E41">
        <f>'Comb_L_norm (3)'!$I$46/2/'Comb_L_norm (3)'!$I$42 * (ERF(0,(2*('Comb_L_norm (3)'!$D41-'Comb_L_norm (3)'!$I$44)+'Comb_L_norm (3)'!$I$42)/(2*SQRT(2)*'Comb_L_norm (3)'!$I$43))+ERF(0,(2*('Comb_L_norm (3)'!$I$44-'Comb_L_norm (3)'!$D41)+'Comb_L_norm (3)'!$I$42)/(2*SQRT(2)*'Comb_L_norm (3)'!$I$43)))+'Comb_L_norm (3)'!$I$45</f>
        <v>92.912099999999995</v>
      </c>
      <c r="F41">
        <v>9.3583599999999996E-3</v>
      </c>
      <c r="H41" t="s">
        <v>2</v>
      </c>
      <c r="I41" t="s">
        <v>9</v>
      </c>
      <c r="J41" s="2" t="s">
        <v>10</v>
      </c>
    </row>
    <row r="42" spans="2:10">
      <c r="B42">
        <v>10</v>
      </c>
      <c r="C42" s="1">
        <v>-8</v>
      </c>
      <c r="D42" s="1">
        <f t="shared" si="3"/>
        <v>-9.0967699999999994</v>
      </c>
      <c r="E42">
        <f>'Comb_L_norm (3)'!$I$46/2/'Comb_L_norm (3)'!$I$42 * (ERF(0,(2*('Comb_L_norm (3)'!$D42-'Comb_L_norm (3)'!$I$44)+'Comb_L_norm (3)'!$I$42)/(2*SQRT(2)*'Comb_L_norm (3)'!$I$43))+ERF(0,(2*('Comb_L_norm (3)'!$I$44-'Comb_L_norm (3)'!$D42)+'Comb_L_norm (3)'!$I$42)/(2*SQRT(2)*'Comb_L_norm (3)'!$I$43)))+'Comb_L_norm (3)'!$I$45</f>
        <v>92.912099999999995</v>
      </c>
      <c r="F42">
        <v>8.3397899999999997E-3</v>
      </c>
      <c r="H42" t="s">
        <v>4</v>
      </c>
      <c r="I42">
        <v>5.17448</v>
      </c>
    </row>
    <row r="43" spans="2:10">
      <c r="B43">
        <v>10</v>
      </c>
      <c r="C43" s="1">
        <v>-4</v>
      </c>
      <c r="D43" s="1">
        <f t="shared" si="3"/>
        <v>-5.0967700000000002</v>
      </c>
      <c r="E43">
        <f>'Comb_L_norm (3)'!$I$46/2/'Comb_L_norm (3)'!$I$42 * (ERF(0,(2*('Comb_L_norm (3)'!$D43-'Comb_L_norm (3)'!$I$44)+'Comb_L_norm (3)'!$I$42)/(2*SQRT(2)*'Comb_L_norm (3)'!$I$43))+ERF(0,(2*('Comb_L_norm (3)'!$I$44-'Comb_L_norm (3)'!$D43)+'Comb_L_norm (3)'!$I$42)/(2*SQRT(2)*'Comb_L_norm (3)'!$I$43)))+'Comb_L_norm (3)'!$I$45</f>
        <v>92.911398176924791</v>
      </c>
      <c r="F43">
        <v>7.24422E-3</v>
      </c>
      <c r="H43" t="s">
        <v>5</v>
      </c>
      <c r="I43">
        <v>0.6</v>
      </c>
    </row>
    <row r="44" spans="2:10">
      <c r="B44">
        <v>10</v>
      </c>
      <c r="C44" s="1">
        <v>0</v>
      </c>
      <c r="D44" s="1">
        <f t="shared" si="3"/>
        <v>-1.09677</v>
      </c>
      <c r="E44">
        <f>'Comb_L_norm (3)'!$I$46/2/'Comb_L_norm (3)'!$I$42 * (ERF(0,(2*('Comb_L_norm (3)'!$D44-'Comb_L_norm (3)'!$I$44)+'Comb_L_norm (3)'!$I$42)/(2*SQRT(2)*'Comb_L_norm (3)'!$I$43))+ERF(0,(2*('Comb_L_norm (3)'!$I$44-'Comb_L_norm (3)'!$D44)+'Comb_L_norm (3)'!$I$42)/(2*SQRT(2)*'Comb_L_norm (3)'!$I$43)))+'Comb_L_norm (3)'!$I$45</f>
        <v>92.836402989898332</v>
      </c>
      <c r="F44">
        <v>1.6516400000000001E-2</v>
      </c>
      <c r="H44" t="s">
        <v>6</v>
      </c>
      <c r="I44">
        <v>-1.09677</v>
      </c>
    </row>
    <row r="45" spans="2:10">
      <c r="B45">
        <v>10</v>
      </c>
      <c r="C45" s="1">
        <v>4</v>
      </c>
      <c r="D45" s="1">
        <f t="shared" si="3"/>
        <v>2.9032299999999998</v>
      </c>
      <c r="E45">
        <f>'Comb_L_norm (3)'!$I$46/2/'Comb_L_norm (3)'!$I$42 * (ERF(0,(2*('Comb_L_norm (3)'!$D45-'Comb_L_norm (3)'!$I$44)+'Comb_L_norm (3)'!$I$42)/(2*SQRT(2)*'Comb_L_norm (3)'!$I$43))+ERF(0,(2*('Comb_L_norm (3)'!$I$44-'Comb_L_norm (3)'!$D45)+'Comb_L_norm (3)'!$I$42)/(2*SQRT(2)*'Comb_L_norm (3)'!$I$43)))+'Comb_L_norm (3)'!$I$45</f>
        <v>92.911398176924791</v>
      </c>
      <c r="F45">
        <v>8.0534400000000003E-3</v>
      </c>
      <c r="H45" t="s">
        <v>7</v>
      </c>
      <c r="I45">
        <v>92.912099999999995</v>
      </c>
    </row>
    <row r="46" spans="2:10">
      <c r="B46">
        <v>10</v>
      </c>
      <c r="C46" s="1">
        <v>8</v>
      </c>
      <c r="D46" s="1">
        <f t="shared" si="3"/>
        <v>6.9032299999999998</v>
      </c>
      <c r="E46">
        <f>'Comb_L_norm (3)'!$I$46/2/'Comb_L_norm (3)'!$I$42 * (ERF(0,(2*('Comb_L_norm (3)'!$D46-'Comb_L_norm (3)'!$I$44)+'Comb_L_norm (3)'!$I$42)/(2*SQRT(2)*'Comb_L_norm (3)'!$I$43))+ERF(0,(2*('Comb_L_norm (3)'!$I$44-'Comb_L_norm (3)'!$D46)+'Comb_L_norm (3)'!$I$42)/(2*SQRT(2)*'Comb_L_norm (3)'!$I$43)))+'Comb_L_norm (3)'!$I$45</f>
        <v>92.912099999999995</v>
      </c>
      <c r="F46">
        <v>9.6306699999999992E-3</v>
      </c>
      <c r="H46" t="s">
        <v>8</v>
      </c>
      <c r="I46">
        <v>-0.39169900000000002</v>
      </c>
    </row>
    <row r="47" spans="2:10">
      <c r="B47">
        <v>10</v>
      </c>
      <c r="C47" s="1">
        <v>12</v>
      </c>
      <c r="D47" s="1">
        <f t="shared" si="3"/>
        <v>10.903230000000001</v>
      </c>
      <c r="E47">
        <f>'Comb_L_norm (3)'!$I$46/2/'Comb_L_norm (3)'!$I$42 * (ERF(0,(2*('Comb_L_norm (3)'!$D47-'Comb_L_norm (3)'!$I$44)+'Comb_L_norm (3)'!$I$42)/(2*SQRT(2)*'Comb_L_norm (3)'!$I$43))+ERF(0,(2*('Comb_L_norm (3)'!$I$44-'Comb_L_norm (3)'!$D47)+'Comb_L_norm (3)'!$I$42)/(2*SQRT(2)*'Comb_L_norm (3)'!$I$43)))+'Comb_L_norm (3)'!$I$45</f>
        <v>92.912099999999995</v>
      </c>
      <c r="F47">
        <v>8.0369299999999994E-3</v>
      </c>
    </row>
    <row r="48" spans="2:10">
      <c r="B48">
        <v>10</v>
      </c>
      <c r="C48" s="1">
        <v>16</v>
      </c>
      <c r="D48" s="1">
        <f t="shared" si="3"/>
        <v>14.903230000000001</v>
      </c>
      <c r="E48">
        <f>'Comb_L_norm (3)'!$I$46/2/'Comb_L_norm (3)'!$I$42 * (ERF(0,(2*('Comb_L_norm (3)'!$D48-'Comb_L_norm (3)'!$I$44)+'Comb_L_norm (3)'!$I$42)/(2*SQRT(2)*'Comb_L_norm (3)'!$I$43))+ERF(0,(2*('Comb_L_norm (3)'!$I$44-'Comb_L_norm (3)'!$D48)+'Comb_L_norm (3)'!$I$42)/(2*SQRT(2)*'Comb_L_norm (3)'!$I$43)))+'Comb_L_norm (3)'!$I$45</f>
        <v>92.912099999999995</v>
      </c>
      <c r="F48">
        <v>9.0454799999999998E-3</v>
      </c>
    </row>
    <row r="49" spans="2:10">
      <c r="C49" s="1"/>
      <c r="D49" s="1"/>
    </row>
    <row r="50" spans="2:10">
      <c r="B50">
        <v>12.5</v>
      </c>
      <c r="C50" s="1">
        <v>-40</v>
      </c>
      <c r="D50" s="1"/>
      <c r="E50">
        <f>'Comb_L_norm (3)'!$I$57</f>
        <v>92.909800000000004</v>
      </c>
      <c r="F50">
        <v>9.2936400000000006E-3</v>
      </c>
    </row>
    <row r="51" spans="2:10">
      <c r="B51">
        <v>12.5</v>
      </c>
      <c r="C51" s="1">
        <v>-24</v>
      </c>
      <c r="D51" s="1"/>
      <c r="E51">
        <f>'Comb_L_norm (3)'!$I$57</f>
        <v>92.909800000000004</v>
      </c>
      <c r="F51">
        <v>9.3293200000000003E-3</v>
      </c>
    </row>
    <row r="52" spans="2:10">
      <c r="B52">
        <v>12.5</v>
      </c>
      <c r="C52" s="1">
        <v>-16</v>
      </c>
      <c r="D52" s="1"/>
      <c r="E52">
        <f>'Comb_L_norm (3)'!$I$57</f>
        <v>92.909800000000004</v>
      </c>
      <c r="F52">
        <v>9.0338099999999998E-3</v>
      </c>
      <c r="H52" t="s">
        <v>3</v>
      </c>
    </row>
    <row r="53" spans="2:10">
      <c r="B53">
        <v>12.5</v>
      </c>
      <c r="C53" s="1">
        <v>-12</v>
      </c>
      <c r="D53" s="1"/>
      <c r="E53">
        <f>'Comb_L_norm (3)'!$I$57</f>
        <v>92.909800000000004</v>
      </c>
      <c r="F53">
        <v>9.4525500000000005E-3</v>
      </c>
      <c r="H53" t="s">
        <v>2</v>
      </c>
      <c r="I53" t="s">
        <v>9</v>
      </c>
      <c r="J53" s="2" t="s">
        <v>10</v>
      </c>
    </row>
    <row r="54" spans="2:10">
      <c r="B54">
        <v>12.5</v>
      </c>
      <c r="C54" s="1">
        <v>-8</v>
      </c>
      <c r="D54" s="1"/>
      <c r="E54">
        <f>'Comb_L_norm (3)'!$I$57</f>
        <v>92.909800000000004</v>
      </c>
      <c r="F54">
        <v>8.1121400000000003E-3</v>
      </c>
      <c r="H54" t="s">
        <v>4</v>
      </c>
    </row>
    <row r="55" spans="2:10">
      <c r="B55">
        <v>12.5</v>
      </c>
      <c r="C55" s="1">
        <v>-4</v>
      </c>
      <c r="D55" s="1"/>
      <c r="E55">
        <f>'Comb_L_norm (3)'!$I$57</f>
        <v>92.909800000000004</v>
      </c>
      <c r="F55">
        <v>7.5013399999999996E-3</v>
      </c>
      <c r="H55" t="s">
        <v>5</v>
      </c>
    </row>
    <row r="56" spans="2:10">
      <c r="B56">
        <v>12.5</v>
      </c>
      <c r="C56" s="1">
        <v>0</v>
      </c>
      <c r="D56" s="1"/>
      <c r="E56">
        <f>'Comb_L_norm (3)'!$I$57</f>
        <v>92.909800000000004</v>
      </c>
      <c r="F56">
        <v>7.8769900000000004E-3</v>
      </c>
      <c r="H56" t="s">
        <v>6</v>
      </c>
    </row>
    <row r="57" spans="2:10">
      <c r="B57">
        <v>12.5</v>
      </c>
      <c r="C57" s="1">
        <v>4</v>
      </c>
      <c r="D57" s="1"/>
      <c r="E57">
        <f>'Comb_L_norm (3)'!$I$57</f>
        <v>92.909800000000004</v>
      </c>
      <c r="F57">
        <v>8.5824000000000004E-3</v>
      </c>
      <c r="H57" t="s">
        <v>7</v>
      </c>
      <c r="I57">
        <v>92.909800000000004</v>
      </c>
    </row>
    <row r="58" spans="2:10">
      <c r="B58">
        <v>12.5</v>
      </c>
      <c r="C58" s="1">
        <v>8</v>
      </c>
      <c r="D58" s="1"/>
      <c r="E58">
        <f>'Comb_L_norm (3)'!$I$57</f>
        <v>92.909800000000004</v>
      </c>
      <c r="F58">
        <v>9.0427900000000002E-3</v>
      </c>
      <c r="H58" t="s">
        <v>8</v>
      </c>
    </row>
    <row r="59" spans="2:10">
      <c r="B59">
        <v>12.5</v>
      </c>
      <c r="C59" s="1">
        <v>12</v>
      </c>
      <c r="D59" s="1"/>
      <c r="E59">
        <f>'Comb_L_norm (3)'!$I$57</f>
        <v>92.909800000000004</v>
      </c>
      <c r="F59">
        <v>9.3369999999999998E-3</v>
      </c>
    </row>
    <row r="60" spans="2:10">
      <c r="B60">
        <v>12.5</v>
      </c>
      <c r="C60" s="1">
        <v>16</v>
      </c>
      <c r="D60" s="1"/>
      <c r="E60">
        <f>'Comb_L_norm (3)'!$I$57</f>
        <v>92.909800000000004</v>
      </c>
      <c r="F60">
        <v>9.0740400000000002E-3</v>
      </c>
    </row>
    <row r="61" spans="2:10">
      <c r="B61">
        <v>12.5</v>
      </c>
      <c r="C61" s="1">
        <v>24</v>
      </c>
      <c r="D61" s="1"/>
      <c r="E61">
        <f>'Comb_L_norm (3)'!$I$57</f>
        <v>92.909800000000004</v>
      </c>
      <c r="F61">
        <v>8.9119200000000003E-3</v>
      </c>
    </row>
    <row r="62" spans="2:10">
      <c r="B62">
        <v>12.5</v>
      </c>
      <c r="C62" s="1">
        <v>40</v>
      </c>
      <c r="D62" s="1"/>
      <c r="E62">
        <f>'Comb_L_norm (3)'!$I$57</f>
        <v>92.909800000000004</v>
      </c>
      <c r="F62">
        <v>8.4835899999999992E-3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62"/>
  <sheetViews>
    <sheetView tabSelected="1" zoomScale="150" zoomScaleNormal="150" zoomScalePageLayoutView="150" workbookViewId="0">
      <selection activeCell="E1" sqref="E1"/>
    </sheetView>
  </sheetViews>
  <sheetFormatPr baseColWidth="10" defaultColWidth="8.83203125" defaultRowHeight="14" x14ac:dyDescent="0"/>
  <cols>
    <col min="2" max="2" width="5.6640625" bestFit="1" customWidth="1"/>
    <col min="3" max="3" width="9.83203125" bestFit="1" customWidth="1"/>
    <col min="4" max="4" width="9.83203125" customWidth="1"/>
    <col min="10" max="10" width="8.83203125" style="2"/>
  </cols>
  <sheetData>
    <row r="1" spans="2:10">
      <c r="B1" t="s">
        <v>0</v>
      </c>
      <c r="C1" s="1" t="s">
        <v>1</v>
      </c>
      <c r="D1" s="1"/>
      <c r="E1" t="s">
        <v>11</v>
      </c>
      <c r="F1" t="s">
        <v>10</v>
      </c>
    </row>
    <row r="2" spans="2:10">
      <c r="B2">
        <v>2.5</v>
      </c>
      <c r="C2" s="1">
        <v>-40</v>
      </c>
      <c r="D2" s="1">
        <f>-1.51337+C2</f>
        <v>-41.513370000000002</v>
      </c>
      <c r="E2">
        <f>'Comb_L_norm (4)'!$I$10/2/'Comb_L_norm (4)'!$I$6 * (ERF(0,(2*('Comb_L_norm (4)'!$D2-'Comb_L_norm (4)'!$I$8)+'Comb_L_norm (4)'!$I$6)/(2*SQRT(2)*'Comb_L_norm (4)'!$I$7))+ERF(0,(2*('Comb_L_norm (4)'!$I$8-'Comb_L_norm (4)'!$D2)+'Comb_L_norm (4)'!$I$6)/(2*SQRT(2)*'Comb_L_norm (4)'!$I$7)))+'Comb_L_norm (4)'!$I$9</f>
        <v>92.908000000000001</v>
      </c>
      <c r="F2">
        <v>8.9810299999999992E-3</v>
      </c>
    </row>
    <row r="3" spans="2:10">
      <c r="B3">
        <v>2.5</v>
      </c>
      <c r="C3" s="1">
        <v>-24</v>
      </c>
      <c r="D3" s="1">
        <f t="shared" ref="D3:D14" si="0">-1.51337+C3</f>
        <v>-25.513370000000002</v>
      </c>
      <c r="E3">
        <f>'Comb_L_norm (4)'!$I$10/2/'Comb_L_norm (4)'!$I$6 * (ERF(0,(2*('Comb_L_norm (4)'!$D3-'Comb_L_norm (4)'!$I$8)+'Comb_L_norm (4)'!$I$6)/(2*SQRT(2)*'Comb_L_norm (4)'!$I$7))+ERF(0,(2*('Comb_L_norm (4)'!$I$8-'Comb_L_norm (4)'!$D3)+'Comb_L_norm (4)'!$I$6)/(2*SQRT(2)*'Comb_L_norm (4)'!$I$7)))+'Comb_L_norm (4)'!$I$9</f>
        <v>92.908000000000001</v>
      </c>
      <c r="F3">
        <v>7.8962000000000008E-3</v>
      </c>
    </row>
    <row r="4" spans="2:10">
      <c r="B4">
        <v>2.5</v>
      </c>
      <c r="C4" s="1">
        <v>-16</v>
      </c>
      <c r="D4" s="1">
        <f t="shared" si="0"/>
        <v>-17.513370000000002</v>
      </c>
      <c r="E4">
        <f>'Comb_L_norm (4)'!$I$10/2/'Comb_L_norm (4)'!$I$6 * (ERF(0,(2*('Comb_L_norm (4)'!$D4-'Comb_L_norm (4)'!$I$8)+'Comb_L_norm (4)'!$I$6)/(2*SQRT(2)*'Comb_L_norm (4)'!$I$7))+ERF(0,(2*('Comb_L_norm (4)'!$I$8-'Comb_L_norm (4)'!$D4)+'Comb_L_norm (4)'!$I$6)/(2*SQRT(2)*'Comb_L_norm (4)'!$I$7)))+'Comb_L_norm (4)'!$I$9</f>
        <v>92.908000000000001</v>
      </c>
      <c r="F4">
        <v>8.6542000000000008E-3</v>
      </c>
      <c r="H4" t="s">
        <v>3</v>
      </c>
    </row>
    <row r="5" spans="2:10">
      <c r="B5">
        <v>2.5</v>
      </c>
      <c r="C5" s="1">
        <v>-12</v>
      </c>
      <c r="D5" s="1">
        <f t="shared" si="0"/>
        <v>-13.51337</v>
      </c>
      <c r="E5">
        <f>'Comb_L_norm (4)'!$I$10/2/'Comb_L_norm (4)'!$I$6 * (ERF(0,(2*('Comb_L_norm (4)'!$D5-'Comb_L_norm (4)'!$I$8)+'Comb_L_norm (4)'!$I$6)/(2*SQRT(2)*'Comb_L_norm (4)'!$I$7))+ERF(0,(2*('Comb_L_norm (4)'!$I$8-'Comb_L_norm (4)'!$D5)+'Comb_L_norm (4)'!$I$6)/(2*SQRT(2)*'Comb_L_norm (4)'!$I$7)))+'Comb_L_norm (4)'!$I$9</f>
        <v>92.908000000000001</v>
      </c>
      <c r="F5">
        <v>1.00158E-2</v>
      </c>
      <c r="H5" t="s">
        <v>2</v>
      </c>
      <c r="I5" t="s">
        <v>9</v>
      </c>
      <c r="J5" s="2" t="s">
        <v>10</v>
      </c>
    </row>
    <row r="6" spans="2:10">
      <c r="B6">
        <v>2.5</v>
      </c>
      <c r="C6" s="1">
        <v>-8</v>
      </c>
      <c r="D6" s="1">
        <f t="shared" si="0"/>
        <v>-9.5133700000000001</v>
      </c>
      <c r="E6">
        <f>'Comb_L_norm (4)'!$I$10/2/'Comb_L_norm (4)'!$I$6 * (ERF(0,(2*('Comb_L_norm (4)'!$D6-'Comb_L_norm (4)'!$I$8)+'Comb_L_norm (4)'!$I$6)/(2*SQRT(2)*'Comb_L_norm (4)'!$I$7))+ERF(0,(2*('Comb_L_norm (4)'!$I$8-'Comb_L_norm (4)'!$D6)+'Comb_L_norm (4)'!$I$6)/(2*SQRT(2)*'Comb_L_norm (4)'!$I$7)))+'Comb_L_norm (4)'!$I$9</f>
        <v>92.905894143939193</v>
      </c>
      <c r="F6">
        <v>1.4636400000000001E-2</v>
      </c>
      <c r="H6" t="s">
        <v>4</v>
      </c>
      <c r="I6">
        <v>13.278700000000001</v>
      </c>
    </row>
    <row r="7" spans="2:10">
      <c r="B7">
        <v>2.5</v>
      </c>
      <c r="C7" s="1">
        <v>-4</v>
      </c>
      <c r="D7" s="1">
        <f t="shared" si="0"/>
        <v>-5.5133700000000001</v>
      </c>
      <c r="E7">
        <f>'Comb_L_norm (4)'!$I$10/2/'Comb_L_norm (4)'!$I$6 * (ERF(0,(2*('Comb_L_norm (4)'!$D7-'Comb_L_norm (4)'!$I$8)+'Comb_L_norm (4)'!$I$6)/(2*SQRT(2)*'Comb_L_norm (4)'!$I$7))+ERF(0,(2*('Comb_L_norm (4)'!$I$8-'Comb_L_norm (4)'!$D7)+'Comb_L_norm (4)'!$I$6)/(2*SQRT(2)*'Comb_L_norm (4)'!$I$7)))+'Comb_L_norm (4)'!$I$9</f>
        <v>92.72758497681744</v>
      </c>
      <c r="F7">
        <v>1.83012E-2</v>
      </c>
      <c r="H7" t="s">
        <v>5</v>
      </c>
      <c r="I7">
        <v>0.6</v>
      </c>
    </row>
    <row r="8" spans="2:10">
      <c r="B8">
        <v>2.5</v>
      </c>
      <c r="C8" s="1">
        <v>0</v>
      </c>
      <c r="D8" s="1">
        <f t="shared" si="0"/>
        <v>-1.5133700000000001</v>
      </c>
      <c r="E8">
        <f>'Comb_L_norm (4)'!$I$10/2/'Comb_L_norm (4)'!$I$6 * (ERF(0,(2*('Comb_L_norm (4)'!$D8-'Comb_L_norm (4)'!$I$8)+'Comb_L_norm (4)'!$I$6)/(2*SQRT(2)*'Comb_L_norm (4)'!$I$7))+ERF(0,(2*('Comb_L_norm (4)'!$I$8-'Comb_L_norm (4)'!$D8)+'Comb_L_norm (4)'!$I$6)/(2*SQRT(2)*'Comb_L_norm (4)'!$I$7)))+'Comb_L_norm (4)'!$I$9</f>
        <v>92.727583995421242</v>
      </c>
      <c r="F8">
        <v>1.8098900000000001E-2</v>
      </c>
      <c r="H8" t="s">
        <v>6</v>
      </c>
      <c r="I8">
        <v>-1.5133700000000001</v>
      </c>
    </row>
    <row r="9" spans="2:10">
      <c r="B9">
        <v>2.5</v>
      </c>
      <c r="C9" s="1">
        <v>4</v>
      </c>
      <c r="D9" s="1">
        <f t="shared" si="0"/>
        <v>2.4866299999999999</v>
      </c>
      <c r="E9">
        <f>'Comb_L_norm (4)'!$I$10/2/'Comb_L_norm (4)'!$I$6 * (ERF(0,(2*('Comb_L_norm (4)'!$D9-'Comb_L_norm (4)'!$I$8)+'Comb_L_norm (4)'!$I$6)/(2*SQRT(2)*'Comb_L_norm (4)'!$I$7))+ERF(0,(2*('Comb_L_norm (4)'!$I$8-'Comb_L_norm (4)'!$D9)+'Comb_L_norm (4)'!$I$6)/(2*SQRT(2)*'Comb_L_norm (4)'!$I$7)))+'Comb_L_norm (4)'!$I$9</f>
        <v>92.72758497681744</v>
      </c>
      <c r="F9">
        <v>1.5768500000000001E-2</v>
      </c>
      <c r="H9" t="s">
        <v>7</v>
      </c>
      <c r="I9">
        <v>92.908000000000001</v>
      </c>
    </row>
    <row r="10" spans="2:10">
      <c r="B10">
        <v>2.5</v>
      </c>
      <c r="C10" s="1">
        <v>8</v>
      </c>
      <c r="D10" s="1">
        <f t="shared" si="0"/>
        <v>6.4866299999999999</v>
      </c>
      <c r="E10">
        <f>'Comb_L_norm (4)'!$I$10/2/'Comb_L_norm (4)'!$I$6 * (ERF(0,(2*('Comb_L_norm (4)'!$D10-'Comb_L_norm (4)'!$I$8)+'Comb_L_norm (4)'!$I$6)/(2*SQRT(2)*'Comb_L_norm (4)'!$I$7))+ERF(0,(2*('Comb_L_norm (4)'!$I$8-'Comb_L_norm (4)'!$D10)+'Comb_L_norm (4)'!$I$6)/(2*SQRT(2)*'Comb_L_norm (4)'!$I$7)))+'Comb_L_norm (4)'!$I$9</f>
        <v>92.905894143939193</v>
      </c>
      <c r="F10">
        <v>9.8871099999999993E-3</v>
      </c>
      <c r="H10" t="s">
        <v>8</v>
      </c>
      <c r="I10">
        <v>-2.3956900000000001</v>
      </c>
    </row>
    <row r="11" spans="2:10">
      <c r="B11">
        <v>2.5</v>
      </c>
      <c r="C11" s="1">
        <v>12</v>
      </c>
      <c r="D11" s="1">
        <f t="shared" si="0"/>
        <v>10.48663</v>
      </c>
      <c r="E11">
        <f>'Comb_L_norm (4)'!$I$10/2/'Comb_L_norm (4)'!$I$6 * (ERF(0,(2*('Comb_L_norm (4)'!$D11-'Comb_L_norm (4)'!$I$8)+'Comb_L_norm (4)'!$I$6)/(2*SQRT(2)*'Comb_L_norm (4)'!$I$7))+ERF(0,(2*('Comb_L_norm (4)'!$I$8-'Comb_L_norm (4)'!$D11)+'Comb_L_norm (4)'!$I$6)/(2*SQRT(2)*'Comb_L_norm (4)'!$I$7)))+'Comb_L_norm (4)'!$I$9</f>
        <v>92.908000000000001</v>
      </c>
      <c r="F11">
        <v>8.8380400000000001E-3</v>
      </c>
    </row>
    <row r="12" spans="2:10">
      <c r="B12">
        <v>2.5</v>
      </c>
      <c r="C12" s="1">
        <v>16</v>
      </c>
      <c r="D12" s="1">
        <f t="shared" si="0"/>
        <v>14.48663</v>
      </c>
      <c r="E12">
        <f>'Comb_L_norm (4)'!$I$10/2/'Comb_L_norm (4)'!$I$6 * (ERF(0,(2*('Comb_L_norm (4)'!$D12-'Comb_L_norm (4)'!$I$8)+'Comb_L_norm (4)'!$I$6)/(2*SQRT(2)*'Comb_L_norm (4)'!$I$7))+ERF(0,(2*('Comb_L_norm (4)'!$I$8-'Comb_L_norm (4)'!$D12)+'Comb_L_norm (4)'!$I$6)/(2*SQRT(2)*'Comb_L_norm (4)'!$I$7)))+'Comb_L_norm (4)'!$I$9</f>
        <v>92.908000000000001</v>
      </c>
      <c r="F12">
        <v>8.5263000000000005E-3</v>
      </c>
    </row>
    <row r="13" spans="2:10">
      <c r="B13">
        <v>2.5</v>
      </c>
      <c r="C13" s="1">
        <v>24</v>
      </c>
      <c r="D13" s="1">
        <f t="shared" si="0"/>
        <v>22.486629999999998</v>
      </c>
      <c r="E13">
        <f>'Comb_L_norm (4)'!$I$10/2/'Comb_L_norm (4)'!$I$6 * (ERF(0,(2*('Comb_L_norm (4)'!$D13-'Comb_L_norm (4)'!$I$8)+'Comb_L_norm (4)'!$I$6)/(2*SQRT(2)*'Comb_L_norm (4)'!$I$7))+ERF(0,(2*('Comb_L_norm (4)'!$I$8-'Comb_L_norm (4)'!$D13)+'Comb_L_norm (4)'!$I$6)/(2*SQRT(2)*'Comb_L_norm (4)'!$I$7)))+'Comb_L_norm (4)'!$I$9</f>
        <v>92.908000000000001</v>
      </c>
      <c r="F13">
        <v>9.2396300000000004E-3</v>
      </c>
    </row>
    <row r="14" spans="2:10">
      <c r="B14">
        <v>2.5</v>
      </c>
      <c r="C14" s="1">
        <v>40</v>
      </c>
      <c r="D14" s="1">
        <f t="shared" si="0"/>
        <v>38.486629999999998</v>
      </c>
      <c r="E14">
        <f>'Comb_L_norm (4)'!$I$10/2/'Comb_L_norm (4)'!$I$6 * (ERF(0,(2*('Comb_L_norm (4)'!$D14-'Comb_L_norm (4)'!$I$8)+'Comb_L_norm (4)'!$I$6)/(2*SQRT(2)*'Comb_L_norm (4)'!$I$7))+ERF(0,(2*('Comb_L_norm (4)'!$I$8-'Comb_L_norm (4)'!$D14)+'Comb_L_norm (4)'!$I$6)/(2*SQRT(2)*'Comb_L_norm (4)'!$I$7)))+'Comb_L_norm (4)'!$I$9</f>
        <v>92.908000000000001</v>
      </c>
      <c r="F14">
        <v>9.1296399999999996E-3</v>
      </c>
    </row>
    <row r="15" spans="2:10">
      <c r="C15" s="1"/>
      <c r="D15" s="1"/>
    </row>
    <row r="16" spans="2:10">
      <c r="B16">
        <v>5</v>
      </c>
      <c r="C16" s="1">
        <v>-16</v>
      </c>
      <c r="D16" s="1">
        <f>-1.6+C16</f>
        <v>-17.600000000000001</v>
      </c>
      <c r="E16">
        <f>'Comb_L_norm (4)'!$I$22/2/'Comb_L_norm (4)'!$I$18 * (ERF(0,(2*('Comb_L_norm (4)'!$D16-'Comb_L_norm (4)'!$I$20)+'Comb_L_norm (4)'!$I$18)/(2*SQRT(2)*'Comb_L_norm (4)'!$I$19))+ERF(0,(2*('Comb_L_norm (4)'!$I$20-'Comb_L_norm (4)'!$D16)+'Comb_L_norm (4)'!$I$18)/(2*SQRT(2)*'Comb_L_norm (4)'!$I$19)))+'Comb_L_norm (4)'!$I$21</f>
        <v>92.908100000000005</v>
      </c>
      <c r="F16">
        <v>8.8611499999999999E-3</v>
      </c>
      <c r="H16" t="s">
        <v>3</v>
      </c>
    </row>
    <row r="17" spans="2:10">
      <c r="B17">
        <v>5</v>
      </c>
      <c r="C17" s="1">
        <v>-12</v>
      </c>
      <c r="D17" s="1">
        <f t="shared" ref="D17:D24" si="1">-1.6+C17</f>
        <v>-13.6</v>
      </c>
      <c r="E17">
        <f>'Comb_L_norm (4)'!$I$22/2/'Comb_L_norm (4)'!$I$18 * (ERF(0,(2*('Comb_L_norm (4)'!$D17-'Comb_L_norm (4)'!$I$20)+'Comb_L_norm (4)'!$I$18)/(2*SQRT(2)*'Comb_L_norm (4)'!$I$19))+ERF(0,(2*('Comb_L_norm (4)'!$I$20-'Comb_L_norm (4)'!$D17)+'Comb_L_norm (4)'!$I$18)/(2*SQRT(2)*'Comb_L_norm (4)'!$I$19)))+'Comb_L_norm (4)'!$I$21</f>
        <v>92.908100000000005</v>
      </c>
      <c r="F17">
        <v>9.4266899999999997E-3</v>
      </c>
      <c r="H17" t="s">
        <v>2</v>
      </c>
      <c r="I17" t="s">
        <v>9</v>
      </c>
      <c r="J17" s="2" t="s">
        <v>10</v>
      </c>
    </row>
    <row r="18" spans="2:10">
      <c r="B18">
        <v>5</v>
      </c>
      <c r="C18" s="1">
        <v>-8</v>
      </c>
      <c r="D18" s="1">
        <f t="shared" si="1"/>
        <v>-9.6</v>
      </c>
      <c r="E18">
        <f>'Comb_L_norm (4)'!$I$22/2/'Comb_L_norm (4)'!$I$18 * (ERF(0,(2*('Comb_L_norm (4)'!$D18-'Comb_L_norm (4)'!$I$20)+'Comb_L_norm (4)'!$I$18)/(2*SQRT(2)*'Comb_L_norm (4)'!$I$19))+ERF(0,(2*('Comb_L_norm (4)'!$I$20-'Comb_L_norm (4)'!$D18)+'Comb_L_norm (4)'!$I$18)/(2*SQRT(2)*'Comb_L_norm (4)'!$I$19)))+'Comb_L_norm (4)'!$I$21</f>
        <v>92.908099999978205</v>
      </c>
      <c r="F18">
        <v>1.24571E-2</v>
      </c>
      <c r="H18" t="s">
        <v>4</v>
      </c>
      <c r="I18">
        <v>8.4043399999999995</v>
      </c>
    </row>
    <row r="19" spans="2:10">
      <c r="B19">
        <v>5</v>
      </c>
      <c r="C19" s="1">
        <v>-4</v>
      </c>
      <c r="D19" s="1">
        <f t="shared" si="1"/>
        <v>-5.6</v>
      </c>
      <c r="E19">
        <f>'Comb_L_norm (4)'!$I$22/2/'Comb_L_norm (4)'!$I$18 * (ERF(0,(2*('Comb_L_norm (4)'!$D19-'Comb_L_norm (4)'!$I$20)+'Comb_L_norm (4)'!$I$18)/(2*SQRT(2)*'Comb_L_norm (4)'!$I$19))+ERF(0,(2*('Comb_L_norm (4)'!$I$20-'Comb_L_norm (4)'!$D19)+'Comb_L_norm (4)'!$I$18)/(2*SQRT(2)*'Comb_L_norm (4)'!$I$19)))+'Comb_L_norm (4)'!$I$21</f>
        <v>92.795957807205895</v>
      </c>
      <c r="F19">
        <v>1.62495E-2</v>
      </c>
      <c r="H19" t="s">
        <v>5</v>
      </c>
      <c r="I19">
        <v>0.6</v>
      </c>
    </row>
    <row r="20" spans="2:10">
      <c r="B20">
        <v>5</v>
      </c>
      <c r="C20" s="1">
        <v>0</v>
      </c>
      <c r="D20" s="1">
        <f t="shared" si="1"/>
        <v>-1.6</v>
      </c>
      <c r="E20">
        <f>'Comb_L_norm (4)'!$I$22/2/'Comb_L_norm (4)'!$I$18 * (ERF(0,(2*('Comb_L_norm (4)'!$D20-'Comb_L_norm (4)'!$I$20)+'Comb_L_norm (4)'!$I$18)/(2*SQRT(2)*'Comb_L_norm (4)'!$I$19))+ERF(0,(2*('Comb_L_norm (4)'!$I$20-'Comb_L_norm (4)'!$D20)+'Comb_L_norm (4)'!$I$18)/(2*SQRT(2)*'Comb_L_norm (4)'!$I$19)))+'Comb_L_norm (4)'!$I$21</f>
        <v>92.730638117211313</v>
      </c>
      <c r="F20">
        <v>1.92026E-2</v>
      </c>
      <c r="H20" t="s">
        <v>6</v>
      </c>
      <c r="I20">
        <v>-1.6</v>
      </c>
    </row>
    <row r="21" spans="2:10">
      <c r="B21">
        <v>5</v>
      </c>
      <c r="C21" s="1">
        <v>4</v>
      </c>
      <c r="D21" s="1">
        <f t="shared" si="1"/>
        <v>2.4</v>
      </c>
      <c r="E21">
        <f>'Comb_L_norm (4)'!$I$22/2/'Comb_L_norm (4)'!$I$18 * (ERF(0,(2*('Comb_L_norm (4)'!$D21-'Comb_L_norm (4)'!$I$20)+'Comb_L_norm (4)'!$I$18)/(2*SQRT(2)*'Comb_L_norm (4)'!$I$19))+ERF(0,(2*('Comb_L_norm (4)'!$I$20-'Comb_L_norm (4)'!$D21)+'Comb_L_norm (4)'!$I$18)/(2*SQRT(2)*'Comb_L_norm (4)'!$I$19)))+'Comb_L_norm (4)'!$I$21</f>
        <v>92.795957807205895</v>
      </c>
      <c r="F21">
        <v>9.3808199999999998E-3</v>
      </c>
      <c r="H21" t="s">
        <v>7</v>
      </c>
      <c r="I21">
        <v>92.908100000000005</v>
      </c>
    </row>
    <row r="22" spans="2:10">
      <c r="B22">
        <v>5</v>
      </c>
      <c r="C22" s="1">
        <v>8</v>
      </c>
      <c r="D22" s="1">
        <f t="shared" si="1"/>
        <v>6.4</v>
      </c>
      <c r="E22">
        <f>'Comb_L_norm (4)'!$I$22/2/'Comb_L_norm (4)'!$I$18 * (ERF(0,(2*('Comb_L_norm (4)'!$D22-'Comb_L_norm (4)'!$I$20)+'Comb_L_norm (4)'!$I$18)/(2*SQRT(2)*'Comb_L_norm (4)'!$I$19))+ERF(0,(2*('Comb_L_norm (4)'!$I$20-'Comb_L_norm (4)'!$D22)+'Comb_L_norm (4)'!$I$18)/(2*SQRT(2)*'Comb_L_norm (4)'!$I$19)))+'Comb_L_norm (4)'!$I$21</f>
        <v>92.908099999978205</v>
      </c>
      <c r="F22">
        <v>8.0072000000000008E-3</v>
      </c>
      <c r="H22" t="s">
        <v>8</v>
      </c>
      <c r="I22">
        <v>-1.4914499999999999</v>
      </c>
    </row>
    <row r="23" spans="2:10">
      <c r="B23">
        <v>5</v>
      </c>
      <c r="C23" s="1">
        <v>12</v>
      </c>
      <c r="D23" s="1">
        <f t="shared" si="1"/>
        <v>10.4</v>
      </c>
      <c r="E23">
        <f>'Comb_L_norm (4)'!$I$22/2/'Comb_L_norm (4)'!$I$18 * (ERF(0,(2*('Comb_L_norm (4)'!$D23-'Comb_L_norm (4)'!$I$20)+'Comb_L_norm (4)'!$I$18)/(2*SQRT(2)*'Comb_L_norm (4)'!$I$19))+ERF(0,(2*('Comb_L_norm (4)'!$I$20-'Comb_L_norm (4)'!$D23)+'Comb_L_norm (4)'!$I$18)/(2*SQRT(2)*'Comb_L_norm (4)'!$I$19)))+'Comb_L_norm (4)'!$I$21</f>
        <v>92.908100000000005</v>
      </c>
      <c r="F23">
        <v>9.3276499999999998E-3</v>
      </c>
    </row>
    <row r="24" spans="2:10">
      <c r="B24">
        <v>5</v>
      </c>
      <c r="C24" s="1">
        <v>16</v>
      </c>
      <c r="D24" s="1">
        <f t="shared" si="1"/>
        <v>14.4</v>
      </c>
      <c r="E24">
        <f>'Comb_L_norm (4)'!$I$22/2/'Comb_L_norm (4)'!$I$18 * (ERF(0,(2*('Comb_L_norm (4)'!$D24-'Comb_L_norm (4)'!$I$20)+'Comb_L_norm (4)'!$I$18)/(2*SQRT(2)*'Comb_L_norm (4)'!$I$19))+ERF(0,(2*('Comb_L_norm (4)'!$I$20-'Comb_L_norm (4)'!$D24)+'Comb_L_norm (4)'!$I$18)/(2*SQRT(2)*'Comb_L_norm (4)'!$I$19)))+'Comb_L_norm (4)'!$I$21</f>
        <v>92.908100000000005</v>
      </c>
      <c r="F24">
        <v>8.0513700000000004E-3</v>
      </c>
    </row>
    <row r="25" spans="2:10">
      <c r="C25" s="1"/>
      <c r="D25" s="1"/>
    </row>
    <row r="26" spans="2:10">
      <c r="B26">
        <v>7.5</v>
      </c>
      <c r="C26" s="1">
        <v>-40</v>
      </c>
      <c r="D26" s="1">
        <f>-1.57634+C26</f>
        <v>-41.576340000000002</v>
      </c>
      <c r="E26">
        <f>'Comb_L_norm (4)'!$I$33/2/'Comb_L_norm (4)'!$I$29 * (ERF(0,(2*('Comb_L_norm (4)'!$D26-'Comb_L_norm (4)'!$I$31)+'Comb_L_norm (4)'!$I$29)/(2*SQRT(2)*'Comb_L_norm (4)'!$I$30))+ERF(0,(2*('Comb_L_norm (4)'!$I$31-'Comb_L_norm (4)'!$D26)+'Comb_L_norm (4)'!$I$29)/(2*SQRT(2)*'Comb_L_norm (4)'!$I$30)))+'Comb_L_norm (4)'!$I$32</f>
        <v>92.911000000000001</v>
      </c>
      <c r="F26">
        <v>9.6279599999999996E-3</v>
      </c>
    </row>
    <row r="27" spans="2:10">
      <c r="B27">
        <v>7.5</v>
      </c>
      <c r="C27" s="1">
        <v>-24</v>
      </c>
      <c r="D27" s="1">
        <f t="shared" ref="D27:D38" si="2">-1.57634+C27</f>
        <v>-25.576340000000002</v>
      </c>
      <c r="E27">
        <f>'Comb_L_norm (4)'!$I$33/2/'Comb_L_norm (4)'!$I$29 * (ERF(0,(2*('Comb_L_norm (4)'!$D27-'Comb_L_norm (4)'!$I$31)+'Comb_L_norm (4)'!$I$29)/(2*SQRT(2)*'Comb_L_norm (4)'!$I$30))+ERF(0,(2*('Comb_L_norm (4)'!$I$31-'Comb_L_norm (4)'!$D27)+'Comb_L_norm (4)'!$I$29)/(2*SQRT(2)*'Comb_L_norm (4)'!$I$30)))+'Comb_L_norm (4)'!$I$32</f>
        <v>92.911000000000001</v>
      </c>
      <c r="F27">
        <v>8.5993200000000006E-3</v>
      </c>
      <c r="H27" t="s">
        <v>3</v>
      </c>
    </row>
    <row r="28" spans="2:10">
      <c r="B28">
        <v>7.5</v>
      </c>
      <c r="C28" s="1">
        <v>-16</v>
      </c>
      <c r="D28" s="1">
        <f t="shared" si="2"/>
        <v>-17.576340000000002</v>
      </c>
      <c r="E28">
        <f>'Comb_L_norm (4)'!$I$33/2/'Comb_L_norm (4)'!$I$29 * (ERF(0,(2*('Comb_L_norm (4)'!$D28-'Comb_L_norm (4)'!$I$31)+'Comb_L_norm (4)'!$I$29)/(2*SQRT(2)*'Comb_L_norm (4)'!$I$30))+ERF(0,(2*('Comb_L_norm (4)'!$I$31-'Comb_L_norm (4)'!$D28)+'Comb_L_norm (4)'!$I$29)/(2*SQRT(2)*'Comb_L_norm (4)'!$I$30)))+'Comb_L_norm (4)'!$I$32</f>
        <v>92.911000000000001</v>
      </c>
      <c r="F28">
        <v>8.5413099999999999E-3</v>
      </c>
      <c r="H28" t="s">
        <v>2</v>
      </c>
      <c r="I28" t="s">
        <v>9</v>
      </c>
      <c r="J28" s="2" t="s">
        <v>10</v>
      </c>
    </row>
    <row r="29" spans="2:10">
      <c r="B29">
        <v>7.5</v>
      </c>
      <c r="C29" s="1">
        <v>-12</v>
      </c>
      <c r="D29" s="1">
        <f t="shared" si="2"/>
        <v>-13.57634</v>
      </c>
      <c r="E29">
        <f>'Comb_L_norm (4)'!$I$33/2/'Comb_L_norm (4)'!$I$29 * (ERF(0,(2*('Comb_L_norm (4)'!$D29-'Comb_L_norm (4)'!$I$31)+'Comb_L_norm (4)'!$I$29)/(2*SQRT(2)*'Comb_L_norm (4)'!$I$30))+ERF(0,(2*('Comb_L_norm (4)'!$I$31-'Comb_L_norm (4)'!$D29)+'Comb_L_norm (4)'!$I$29)/(2*SQRT(2)*'Comb_L_norm (4)'!$I$30)))+'Comb_L_norm (4)'!$I$32</f>
        <v>92.911000000000001</v>
      </c>
      <c r="F29">
        <v>8.9555399999999997E-3</v>
      </c>
      <c r="H29" t="s">
        <v>4</v>
      </c>
      <c r="I29">
        <v>5.9358599999999999</v>
      </c>
    </row>
    <row r="30" spans="2:10">
      <c r="B30">
        <v>7.5</v>
      </c>
      <c r="C30" s="1">
        <v>-8</v>
      </c>
      <c r="D30" s="1">
        <f t="shared" si="2"/>
        <v>-9.5763400000000001</v>
      </c>
      <c r="E30">
        <f>'Comb_L_norm (4)'!$I$33/2/'Comb_L_norm (4)'!$I$29 * (ERF(0,(2*('Comb_L_norm (4)'!$D30-'Comb_L_norm (4)'!$I$31)+'Comb_L_norm (4)'!$I$29)/(2*SQRT(2)*'Comb_L_norm (4)'!$I$30))+ERF(0,(2*('Comb_L_norm (4)'!$I$31-'Comb_L_norm (4)'!$D30)+'Comb_L_norm (4)'!$I$29)/(2*SQRT(2)*'Comb_L_norm (4)'!$I$30)))+'Comb_L_norm (4)'!$I$32</f>
        <v>92.911000000000001</v>
      </c>
      <c r="F30">
        <v>7.5027100000000001E-3</v>
      </c>
      <c r="H30" t="s">
        <v>5</v>
      </c>
      <c r="I30">
        <v>0.6</v>
      </c>
    </row>
    <row r="31" spans="2:10">
      <c r="B31">
        <v>7.5</v>
      </c>
      <c r="C31" s="1">
        <v>-4</v>
      </c>
      <c r="D31" s="1">
        <f t="shared" si="2"/>
        <v>-5.5763400000000001</v>
      </c>
      <c r="E31">
        <f>'Comb_L_norm (4)'!$I$33/2/'Comb_L_norm (4)'!$I$29 * (ERF(0,(2*('Comb_L_norm (4)'!$D31-'Comb_L_norm (4)'!$I$31)+'Comb_L_norm (4)'!$I$29)/(2*SQRT(2)*'Comb_L_norm (4)'!$I$30))+ERF(0,(2*('Comb_L_norm (4)'!$I$31-'Comb_L_norm (4)'!$D31)+'Comb_L_norm (4)'!$I$29)/(2*SQRT(2)*'Comb_L_norm (4)'!$I$30)))+'Comb_L_norm (4)'!$I$32</f>
        <v>92.90336547122169</v>
      </c>
      <c r="F31">
        <v>1.8379199999999998E-2</v>
      </c>
      <c r="H31" t="s">
        <v>6</v>
      </c>
      <c r="I31">
        <v>-1.5763400000000001</v>
      </c>
    </row>
    <row r="32" spans="2:10">
      <c r="B32">
        <v>7.5</v>
      </c>
      <c r="C32" s="1">
        <v>0</v>
      </c>
      <c r="D32" s="1">
        <f t="shared" si="2"/>
        <v>-1.5763400000000001</v>
      </c>
      <c r="E32">
        <f>'Comb_L_norm (4)'!$I$33/2/'Comb_L_norm (4)'!$I$29 * (ERF(0,(2*('Comb_L_norm (4)'!$D32-'Comb_L_norm (4)'!$I$31)+'Comb_L_norm (4)'!$I$29)/(2*SQRT(2)*'Comb_L_norm (4)'!$I$30))+ERF(0,(2*('Comb_L_norm (4)'!$I$31-'Comb_L_norm (4)'!$D32)+'Comb_L_norm (4)'!$I$29)/(2*SQRT(2)*'Comb_L_norm (4)'!$I$30)))+'Comb_L_norm (4)'!$I$32</f>
        <v>92.732229072384413</v>
      </c>
      <c r="F32">
        <v>1.83818E-2</v>
      </c>
      <c r="H32" t="s">
        <v>7</v>
      </c>
      <c r="I32">
        <v>92.911000000000001</v>
      </c>
    </row>
    <row r="33" spans="2:10">
      <c r="B33">
        <v>7.5</v>
      </c>
      <c r="C33" s="1">
        <v>4</v>
      </c>
      <c r="D33" s="1">
        <f t="shared" si="2"/>
        <v>2.4236599999999999</v>
      </c>
      <c r="E33">
        <f>'Comb_L_norm (4)'!$I$33/2/'Comb_L_norm (4)'!$I$29 * (ERF(0,(2*('Comb_L_norm (4)'!$D33-'Comb_L_norm (4)'!$I$31)+'Comb_L_norm (4)'!$I$29)/(2*SQRT(2)*'Comb_L_norm (4)'!$I$30))+ERF(0,(2*('Comb_L_norm (4)'!$I$31-'Comb_L_norm (4)'!$D33)+'Comb_L_norm (4)'!$I$29)/(2*SQRT(2)*'Comb_L_norm (4)'!$I$30)))+'Comb_L_norm (4)'!$I$32</f>
        <v>92.90336547122169</v>
      </c>
      <c r="F33">
        <v>8.0550299999999995E-3</v>
      </c>
      <c r="H33" t="s">
        <v>8</v>
      </c>
      <c r="I33">
        <v>-1.0611600000000001</v>
      </c>
    </row>
    <row r="34" spans="2:10">
      <c r="B34">
        <v>7.5</v>
      </c>
      <c r="C34" s="1">
        <v>8</v>
      </c>
      <c r="D34" s="1">
        <f t="shared" si="2"/>
        <v>6.4236599999999999</v>
      </c>
      <c r="E34">
        <f>'Comb_L_norm (4)'!$I$33/2/'Comb_L_norm (4)'!$I$29 * (ERF(0,(2*('Comb_L_norm (4)'!$D34-'Comb_L_norm (4)'!$I$31)+'Comb_L_norm (4)'!$I$29)/(2*SQRT(2)*'Comb_L_norm (4)'!$I$30))+ERF(0,(2*('Comb_L_norm (4)'!$I$31-'Comb_L_norm (4)'!$D34)+'Comb_L_norm (4)'!$I$29)/(2*SQRT(2)*'Comb_L_norm (4)'!$I$30)))+'Comb_L_norm (4)'!$I$32</f>
        <v>92.911000000000001</v>
      </c>
      <c r="F34">
        <v>8.3792299999999997E-3</v>
      </c>
    </row>
    <row r="35" spans="2:10">
      <c r="B35">
        <v>7.5</v>
      </c>
      <c r="C35" s="1">
        <v>12</v>
      </c>
      <c r="D35" s="1">
        <f t="shared" si="2"/>
        <v>10.42366</v>
      </c>
      <c r="E35">
        <f>'Comb_L_norm (4)'!$I$33/2/'Comb_L_norm (4)'!$I$29 * (ERF(0,(2*('Comb_L_norm (4)'!$D35-'Comb_L_norm (4)'!$I$31)+'Comb_L_norm (4)'!$I$29)/(2*SQRT(2)*'Comb_L_norm (4)'!$I$30))+ERF(0,(2*('Comb_L_norm (4)'!$I$31-'Comb_L_norm (4)'!$D35)+'Comb_L_norm (4)'!$I$29)/(2*SQRT(2)*'Comb_L_norm (4)'!$I$30)))+'Comb_L_norm (4)'!$I$32</f>
        <v>92.911000000000001</v>
      </c>
      <c r="F35">
        <v>8.2872699999999994E-3</v>
      </c>
    </row>
    <row r="36" spans="2:10">
      <c r="B36">
        <v>7.5</v>
      </c>
      <c r="C36" s="1">
        <v>16</v>
      </c>
      <c r="D36" s="1">
        <f t="shared" si="2"/>
        <v>14.42366</v>
      </c>
      <c r="E36">
        <f>'Comb_L_norm (4)'!$I$33/2/'Comb_L_norm (4)'!$I$29 * (ERF(0,(2*('Comb_L_norm (4)'!$D36-'Comb_L_norm (4)'!$I$31)+'Comb_L_norm (4)'!$I$29)/(2*SQRT(2)*'Comb_L_norm (4)'!$I$30))+ERF(0,(2*('Comb_L_norm (4)'!$I$31-'Comb_L_norm (4)'!$D36)+'Comb_L_norm (4)'!$I$29)/(2*SQRT(2)*'Comb_L_norm (4)'!$I$30)))+'Comb_L_norm (4)'!$I$32</f>
        <v>92.911000000000001</v>
      </c>
      <c r="F36">
        <v>8.5217299999999999E-3</v>
      </c>
    </row>
    <row r="37" spans="2:10">
      <c r="B37">
        <v>7.5</v>
      </c>
      <c r="C37" s="1">
        <v>24</v>
      </c>
      <c r="D37" s="1">
        <f t="shared" si="2"/>
        <v>22.423659999999998</v>
      </c>
      <c r="E37">
        <f>'Comb_L_norm (4)'!$I$33/2/'Comb_L_norm (4)'!$I$29 * (ERF(0,(2*('Comb_L_norm (4)'!$D37-'Comb_L_norm (4)'!$I$31)+'Comb_L_norm (4)'!$I$29)/(2*SQRT(2)*'Comb_L_norm (4)'!$I$30))+ERF(0,(2*('Comb_L_norm (4)'!$I$31-'Comb_L_norm (4)'!$D37)+'Comb_L_norm (4)'!$I$29)/(2*SQRT(2)*'Comb_L_norm (4)'!$I$30)))+'Comb_L_norm (4)'!$I$32</f>
        <v>92.911000000000001</v>
      </c>
      <c r="F37">
        <v>7.9321300000000008E-3</v>
      </c>
    </row>
    <row r="38" spans="2:10">
      <c r="B38">
        <v>7.5</v>
      </c>
      <c r="C38" s="1">
        <v>40</v>
      </c>
      <c r="D38" s="1">
        <f t="shared" si="2"/>
        <v>38.423659999999998</v>
      </c>
      <c r="E38">
        <f>'Comb_L_norm (4)'!$I$33/2/'Comb_L_norm (4)'!$I$29 * (ERF(0,(2*('Comb_L_norm (4)'!$D38-'Comb_L_norm (4)'!$I$31)+'Comb_L_norm (4)'!$I$29)/(2*SQRT(2)*'Comb_L_norm (4)'!$I$30))+ERF(0,(2*('Comb_L_norm (4)'!$I$31-'Comb_L_norm (4)'!$D38)+'Comb_L_norm (4)'!$I$29)/(2*SQRT(2)*'Comb_L_norm (4)'!$I$30)))+'Comb_L_norm (4)'!$I$32</f>
        <v>92.911000000000001</v>
      </c>
      <c r="F38">
        <v>8.6407600000000008E-3</v>
      </c>
    </row>
    <row r="39" spans="2:10">
      <c r="C39" s="1"/>
      <c r="D39" s="1"/>
    </row>
    <row r="40" spans="2:10">
      <c r="B40">
        <v>10</v>
      </c>
      <c r="C40" s="1">
        <v>-16</v>
      </c>
      <c r="D40" s="1">
        <f>-1.09677+C40</f>
        <v>-17.096769999999999</v>
      </c>
      <c r="E40">
        <f>'Comb_L_norm (4)'!$I$46/2/'Comb_L_norm (4)'!$I$42 * (ERF(0,(2*('Comb_L_norm (4)'!$D40-'Comb_L_norm (4)'!$I$44)+'Comb_L_norm (4)'!$I$42)/(2*SQRT(2)*'Comb_L_norm (4)'!$I$43))+ERF(0,(2*('Comb_L_norm (4)'!$I$44-'Comb_L_norm (4)'!$D40)+'Comb_L_norm (4)'!$I$42)/(2*SQRT(2)*'Comb_L_norm (4)'!$I$43)))+'Comb_L_norm (4)'!$I$45</f>
        <v>92.912099999999995</v>
      </c>
      <c r="F40">
        <v>8.6761600000000005E-3</v>
      </c>
      <c r="H40" t="s">
        <v>3</v>
      </c>
    </row>
    <row r="41" spans="2:10">
      <c r="B41">
        <v>10</v>
      </c>
      <c r="C41" s="1">
        <v>-12</v>
      </c>
      <c r="D41" s="1">
        <f t="shared" ref="D41:D48" si="3">-1.09677+C41</f>
        <v>-13.096769999999999</v>
      </c>
      <c r="E41">
        <f>'Comb_L_norm (4)'!$I$46/2/'Comb_L_norm (4)'!$I$42 * (ERF(0,(2*('Comb_L_norm (4)'!$D41-'Comb_L_norm (4)'!$I$44)+'Comb_L_norm (4)'!$I$42)/(2*SQRT(2)*'Comb_L_norm (4)'!$I$43))+ERF(0,(2*('Comb_L_norm (4)'!$I$44-'Comb_L_norm (4)'!$D41)+'Comb_L_norm (4)'!$I$42)/(2*SQRT(2)*'Comb_L_norm (4)'!$I$43)))+'Comb_L_norm (4)'!$I$45</f>
        <v>92.912099999999995</v>
      </c>
      <c r="F41">
        <v>9.3583599999999996E-3</v>
      </c>
      <c r="H41" t="s">
        <v>2</v>
      </c>
      <c r="I41" t="s">
        <v>9</v>
      </c>
      <c r="J41" s="2" t="s">
        <v>10</v>
      </c>
    </row>
    <row r="42" spans="2:10">
      <c r="B42">
        <v>10</v>
      </c>
      <c r="C42" s="1">
        <v>-8</v>
      </c>
      <c r="D42" s="1">
        <f t="shared" si="3"/>
        <v>-9.0967699999999994</v>
      </c>
      <c r="E42">
        <f>'Comb_L_norm (4)'!$I$46/2/'Comb_L_norm (4)'!$I$42 * (ERF(0,(2*('Comb_L_norm (4)'!$D42-'Comb_L_norm (4)'!$I$44)+'Comb_L_norm (4)'!$I$42)/(2*SQRT(2)*'Comb_L_norm (4)'!$I$43))+ERF(0,(2*('Comb_L_norm (4)'!$I$44-'Comb_L_norm (4)'!$D42)+'Comb_L_norm (4)'!$I$42)/(2*SQRT(2)*'Comb_L_norm (4)'!$I$43)))+'Comb_L_norm (4)'!$I$45</f>
        <v>92.912099999999995</v>
      </c>
      <c r="F42">
        <v>8.3397899999999997E-3</v>
      </c>
      <c r="H42" t="s">
        <v>4</v>
      </c>
      <c r="I42">
        <v>5.17448</v>
      </c>
    </row>
    <row r="43" spans="2:10">
      <c r="B43">
        <v>10</v>
      </c>
      <c r="C43" s="1">
        <v>-4</v>
      </c>
      <c r="D43" s="1">
        <f t="shared" si="3"/>
        <v>-5.0967700000000002</v>
      </c>
      <c r="E43">
        <f>'Comb_L_norm (4)'!$I$46/2/'Comb_L_norm (4)'!$I$42 * (ERF(0,(2*('Comb_L_norm (4)'!$D43-'Comb_L_norm (4)'!$I$44)+'Comb_L_norm (4)'!$I$42)/(2*SQRT(2)*'Comb_L_norm (4)'!$I$43))+ERF(0,(2*('Comb_L_norm (4)'!$I$44-'Comb_L_norm (4)'!$D43)+'Comb_L_norm (4)'!$I$42)/(2*SQRT(2)*'Comb_L_norm (4)'!$I$43)))+'Comb_L_norm (4)'!$I$45</f>
        <v>92.911398176924791</v>
      </c>
      <c r="F43">
        <v>7.24422E-3</v>
      </c>
      <c r="H43" t="s">
        <v>5</v>
      </c>
      <c r="I43">
        <v>0.6</v>
      </c>
    </row>
    <row r="44" spans="2:10">
      <c r="B44">
        <v>10</v>
      </c>
      <c r="C44" s="1">
        <v>0</v>
      </c>
      <c r="D44" s="1">
        <f t="shared" si="3"/>
        <v>-1.09677</v>
      </c>
      <c r="E44">
        <f>'Comb_L_norm (4)'!$I$46/2/'Comb_L_norm (4)'!$I$42 * (ERF(0,(2*('Comb_L_norm (4)'!$D44-'Comb_L_norm (4)'!$I$44)+'Comb_L_norm (4)'!$I$42)/(2*SQRT(2)*'Comb_L_norm (4)'!$I$43))+ERF(0,(2*('Comb_L_norm (4)'!$I$44-'Comb_L_norm (4)'!$D44)+'Comb_L_norm (4)'!$I$42)/(2*SQRT(2)*'Comb_L_norm (4)'!$I$43)))+'Comb_L_norm (4)'!$I$45</f>
        <v>92.836402989898332</v>
      </c>
      <c r="F44">
        <v>1.6516400000000001E-2</v>
      </c>
      <c r="H44" t="s">
        <v>6</v>
      </c>
      <c r="I44">
        <v>-1.09677</v>
      </c>
    </row>
    <row r="45" spans="2:10">
      <c r="B45">
        <v>10</v>
      </c>
      <c r="C45" s="1">
        <v>4</v>
      </c>
      <c r="D45" s="1">
        <f t="shared" si="3"/>
        <v>2.9032299999999998</v>
      </c>
      <c r="E45">
        <f>'Comb_L_norm (4)'!$I$46/2/'Comb_L_norm (4)'!$I$42 * (ERF(0,(2*('Comb_L_norm (4)'!$D45-'Comb_L_norm (4)'!$I$44)+'Comb_L_norm (4)'!$I$42)/(2*SQRT(2)*'Comb_L_norm (4)'!$I$43))+ERF(0,(2*('Comb_L_norm (4)'!$I$44-'Comb_L_norm (4)'!$D45)+'Comb_L_norm (4)'!$I$42)/(2*SQRT(2)*'Comb_L_norm (4)'!$I$43)))+'Comb_L_norm (4)'!$I$45</f>
        <v>92.911398176924791</v>
      </c>
      <c r="F45">
        <v>8.0534400000000003E-3</v>
      </c>
      <c r="H45" t="s">
        <v>7</v>
      </c>
      <c r="I45">
        <v>92.912099999999995</v>
      </c>
    </row>
    <row r="46" spans="2:10">
      <c r="B46">
        <v>10</v>
      </c>
      <c r="C46" s="1">
        <v>8</v>
      </c>
      <c r="D46" s="1">
        <f t="shared" si="3"/>
        <v>6.9032299999999998</v>
      </c>
      <c r="E46">
        <f>'Comb_L_norm (4)'!$I$46/2/'Comb_L_norm (4)'!$I$42 * (ERF(0,(2*('Comb_L_norm (4)'!$D46-'Comb_L_norm (4)'!$I$44)+'Comb_L_norm (4)'!$I$42)/(2*SQRT(2)*'Comb_L_norm (4)'!$I$43))+ERF(0,(2*('Comb_L_norm (4)'!$I$44-'Comb_L_norm (4)'!$D46)+'Comb_L_norm (4)'!$I$42)/(2*SQRT(2)*'Comb_L_norm (4)'!$I$43)))+'Comb_L_norm (4)'!$I$45</f>
        <v>92.912099999999995</v>
      </c>
      <c r="F46">
        <v>9.6306699999999992E-3</v>
      </c>
      <c r="H46" t="s">
        <v>8</v>
      </c>
      <c r="I46">
        <v>-0.39169900000000002</v>
      </c>
    </row>
    <row r="47" spans="2:10">
      <c r="B47">
        <v>10</v>
      </c>
      <c r="C47" s="1">
        <v>12</v>
      </c>
      <c r="D47" s="1">
        <f t="shared" si="3"/>
        <v>10.903230000000001</v>
      </c>
      <c r="E47">
        <f>'Comb_L_norm (4)'!$I$46/2/'Comb_L_norm (4)'!$I$42 * (ERF(0,(2*('Comb_L_norm (4)'!$D47-'Comb_L_norm (4)'!$I$44)+'Comb_L_norm (4)'!$I$42)/(2*SQRT(2)*'Comb_L_norm (4)'!$I$43))+ERF(0,(2*('Comb_L_norm (4)'!$I$44-'Comb_L_norm (4)'!$D47)+'Comb_L_norm (4)'!$I$42)/(2*SQRT(2)*'Comb_L_norm (4)'!$I$43)))+'Comb_L_norm (4)'!$I$45</f>
        <v>92.912099999999995</v>
      </c>
      <c r="F47">
        <v>8.0369299999999994E-3</v>
      </c>
    </row>
    <row r="48" spans="2:10">
      <c r="B48">
        <v>10</v>
      </c>
      <c r="C48" s="1">
        <v>16</v>
      </c>
      <c r="D48" s="1">
        <f t="shared" si="3"/>
        <v>14.903230000000001</v>
      </c>
      <c r="E48">
        <f>'Comb_L_norm (4)'!$I$46/2/'Comb_L_norm (4)'!$I$42 * (ERF(0,(2*('Comb_L_norm (4)'!$D48-'Comb_L_norm (4)'!$I$44)+'Comb_L_norm (4)'!$I$42)/(2*SQRT(2)*'Comb_L_norm (4)'!$I$43))+ERF(0,(2*('Comb_L_norm (4)'!$I$44-'Comb_L_norm (4)'!$D48)+'Comb_L_norm (4)'!$I$42)/(2*SQRT(2)*'Comb_L_norm (4)'!$I$43)))+'Comb_L_norm (4)'!$I$45</f>
        <v>92.912099999999995</v>
      </c>
      <c r="F48">
        <v>9.0454799999999998E-3</v>
      </c>
    </row>
    <row r="49" spans="2:10">
      <c r="C49" s="1"/>
      <c r="D49" s="1"/>
    </row>
    <row r="50" spans="2:10">
      <c r="B50">
        <v>12.5</v>
      </c>
      <c r="C50" s="1">
        <v>-40</v>
      </c>
      <c r="D50" s="1"/>
      <c r="E50">
        <f>'Comb_L_norm (4)'!$I$57</f>
        <v>92.909800000000004</v>
      </c>
      <c r="F50">
        <v>9.2936400000000006E-3</v>
      </c>
    </row>
    <row r="51" spans="2:10">
      <c r="B51">
        <v>12.5</v>
      </c>
      <c r="C51" s="1">
        <v>-24</v>
      </c>
      <c r="D51" s="1"/>
      <c r="E51">
        <f>'Comb_L_norm (4)'!$I$57</f>
        <v>92.909800000000004</v>
      </c>
      <c r="F51">
        <v>9.3293200000000003E-3</v>
      </c>
    </row>
    <row r="52" spans="2:10">
      <c r="B52">
        <v>12.5</v>
      </c>
      <c r="C52" s="1">
        <v>-16</v>
      </c>
      <c r="D52" s="1"/>
      <c r="E52">
        <f>'Comb_L_norm (4)'!$I$57</f>
        <v>92.909800000000004</v>
      </c>
      <c r="F52">
        <v>9.0338099999999998E-3</v>
      </c>
      <c r="H52" t="s">
        <v>3</v>
      </c>
    </row>
    <row r="53" spans="2:10">
      <c r="B53">
        <v>12.5</v>
      </c>
      <c r="C53" s="1">
        <v>-12</v>
      </c>
      <c r="D53" s="1"/>
      <c r="E53">
        <f>'Comb_L_norm (4)'!$I$57</f>
        <v>92.909800000000004</v>
      </c>
      <c r="F53">
        <v>9.4525500000000005E-3</v>
      </c>
      <c r="H53" t="s">
        <v>2</v>
      </c>
      <c r="I53" t="s">
        <v>9</v>
      </c>
      <c r="J53" s="2" t="s">
        <v>10</v>
      </c>
    </row>
    <row r="54" spans="2:10">
      <c r="B54">
        <v>12.5</v>
      </c>
      <c r="C54" s="1">
        <v>-8</v>
      </c>
      <c r="D54" s="1"/>
      <c r="E54">
        <f>'Comb_L_norm (4)'!$I$57</f>
        <v>92.909800000000004</v>
      </c>
      <c r="F54">
        <v>8.1121400000000003E-3</v>
      </c>
      <c r="H54" t="s">
        <v>4</v>
      </c>
    </row>
    <row r="55" spans="2:10">
      <c r="B55">
        <v>12.5</v>
      </c>
      <c r="C55" s="1">
        <v>-4</v>
      </c>
      <c r="D55" s="1"/>
      <c r="E55">
        <f>'Comb_L_norm (4)'!$I$57</f>
        <v>92.909800000000004</v>
      </c>
      <c r="F55">
        <v>7.5013399999999996E-3</v>
      </c>
      <c r="H55" t="s">
        <v>5</v>
      </c>
    </row>
    <row r="56" spans="2:10">
      <c r="B56">
        <v>12.5</v>
      </c>
      <c r="C56" s="1">
        <v>0</v>
      </c>
      <c r="D56" s="1"/>
      <c r="E56">
        <f>'Comb_L_norm (4)'!$I$57</f>
        <v>92.909800000000004</v>
      </c>
      <c r="F56">
        <v>7.8769900000000004E-3</v>
      </c>
      <c r="H56" t="s">
        <v>6</v>
      </c>
    </row>
    <row r="57" spans="2:10">
      <c r="B57">
        <v>12.5</v>
      </c>
      <c r="C57" s="1">
        <v>4</v>
      </c>
      <c r="D57" s="1"/>
      <c r="E57">
        <f>'Comb_L_norm (4)'!$I$57</f>
        <v>92.909800000000004</v>
      </c>
      <c r="F57">
        <v>8.5824000000000004E-3</v>
      </c>
      <c r="H57" t="s">
        <v>7</v>
      </c>
      <c r="I57">
        <v>92.909800000000004</v>
      </c>
    </row>
    <row r="58" spans="2:10">
      <c r="B58">
        <v>12.5</v>
      </c>
      <c r="C58" s="1">
        <v>8</v>
      </c>
      <c r="D58" s="1"/>
      <c r="E58">
        <f>'Comb_L_norm (4)'!$I$57</f>
        <v>92.909800000000004</v>
      </c>
      <c r="F58">
        <v>9.0427900000000002E-3</v>
      </c>
      <c r="H58" t="s">
        <v>8</v>
      </c>
    </row>
    <row r="59" spans="2:10">
      <c r="B59">
        <v>12.5</v>
      </c>
      <c r="C59" s="1">
        <v>12</v>
      </c>
      <c r="D59" s="1"/>
      <c r="E59">
        <f>'Comb_L_norm (4)'!$I$57</f>
        <v>92.909800000000004</v>
      </c>
      <c r="F59">
        <v>9.3369999999999998E-3</v>
      </c>
    </row>
    <row r="60" spans="2:10">
      <c r="B60">
        <v>12.5</v>
      </c>
      <c r="C60" s="1">
        <v>16</v>
      </c>
      <c r="D60" s="1"/>
      <c r="E60">
        <f>'Comb_L_norm (4)'!$I$57</f>
        <v>92.909800000000004</v>
      </c>
      <c r="F60">
        <v>9.0740400000000002E-3</v>
      </c>
    </row>
    <row r="61" spans="2:10">
      <c r="B61">
        <v>12.5</v>
      </c>
      <c r="C61" s="1">
        <v>24</v>
      </c>
      <c r="D61" s="1"/>
      <c r="E61">
        <f>'Comb_L_norm (4)'!$I$57</f>
        <v>92.909800000000004</v>
      </c>
      <c r="F61">
        <v>8.9119200000000003E-3</v>
      </c>
    </row>
    <row r="62" spans="2:10">
      <c r="B62">
        <v>12.5</v>
      </c>
      <c r="C62" s="1">
        <v>40</v>
      </c>
      <c r="D62" s="1"/>
      <c r="E62">
        <f>'Comb_L_norm (4)'!$I$57</f>
        <v>92.909800000000004</v>
      </c>
      <c r="F62">
        <v>8.4835899999999992E-3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Comb_L_norm</vt:lpstr>
      <vt:lpstr>Comb_L_norm (2)</vt:lpstr>
      <vt:lpstr>Comb_L_norm (3)</vt:lpstr>
      <vt:lpstr>Comb_L_norm (4)</vt:lpstr>
    </vt:vector>
  </TitlesOfParts>
  <Company>STFC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enginx_mgr</dc:creator>
  <cp:lastModifiedBy>Tim Ramjaun</cp:lastModifiedBy>
  <dcterms:created xsi:type="dcterms:W3CDTF">2012-06-02T09:59:18Z</dcterms:created>
  <dcterms:modified xsi:type="dcterms:W3CDTF">2013-02-13T13:39:43Z</dcterms:modified>
</cp:coreProperties>
</file>