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D24" i="1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E63"/>
  <c r="F63" s="1"/>
  <c r="E64"/>
  <c r="F64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4"/>
  <c r="E22"/>
  <c r="E5"/>
  <c r="E6"/>
  <c r="E7"/>
  <c r="E8"/>
  <c r="E9"/>
  <c r="E10"/>
  <c r="E11"/>
  <c r="E12"/>
  <c r="E13"/>
  <c r="E14"/>
  <c r="E15"/>
  <c r="E16"/>
  <c r="E17"/>
  <c r="E18"/>
  <c r="E21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F65" l="1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40"/>
  <c r="F41"/>
  <c r="F42"/>
  <c r="F43"/>
  <c r="B5"/>
  <c r="B6" l="1"/>
  <c r="B7" l="1"/>
  <c r="E4"/>
  <c r="F4" s="1"/>
  <c r="B8" l="1"/>
  <c r="F5"/>
  <c r="F6"/>
  <c r="F9"/>
  <c r="F10"/>
  <c r="F11"/>
  <c r="F12"/>
  <c r="F13"/>
  <c r="F14"/>
  <c r="F15"/>
  <c r="F16"/>
  <c r="F17"/>
  <c r="F18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B9" l="1"/>
  <c r="F7"/>
  <c r="F8"/>
  <c r="B10" l="1"/>
  <c r="B11" l="1"/>
  <c r="B12" l="1"/>
  <c r="B13" l="1"/>
  <c r="B14" l="1"/>
  <c r="B15" l="1"/>
  <c r="B16" l="1"/>
  <c r="B17" l="1"/>
  <c r="B18" l="1"/>
  <c r="B19" l="1"/>
  <c r="B20" l="1"/>
  <c r="B21" l="1"/>
  <c r="B22" l="1"/>
  <c r="B23" l="1"/>
  <c r="B24" l="1"/>
  <c r="B25" l="1"/>
  <c r="B26" l="1"/>
  <c r="B27" l="1"/>
  <c r="B28" l="1"/>
  <c r="B29" l="1"/>
  <c r="B30" l="1"/>
  <c r="B31" l="1"/>
  <c r="B32" l="1"/>
  <c r="B33" l="1"/>
  <c r="B34" l="1"/>
  <c r="B35" l="1"/>
  <c r="B36" l="1"/>
  <c r="B37" l="1"/>
  <c r="B38" l="1"/>
  <c r="B39" l="1"/>
  <c r="B40" l="1"/>
  <c r="B41" l="1"/>
  <c r="B42" l="1"/>
  <c r="B43" l="1"/>
  <c r="B44" l="1"/>
  <c r="B45" l="1"/>
  <c r="B46" l="1"/>
  <c r="B47" l="1"/>
  <c r="B48" l="1"/>
  <c r="B49" l="1"/>
  <c r="B50" l="1"/>
  <c r="B51" l="1"/>
  <c r="B52" l="1"/>
  <c r="B53" l="1"/>
  <c r="B54" l="1"/>
  <c r="B55" l="1"/>
  <c r="B56" l="1"/>
  <c r="B57" l="1"/>
  <c r="B58" l="1"/>
  <c r="B59" l="1"/>
  <c r="B60" l="1"/>
  <c r="E20"/>
  <c r="F20" s="1"/>
  <c r="E19"/>
  <c r="F19" s="1"/>
  <c r="H4" l="1"/>
  <c r="B61"/>
  <c r="B62" l="1"/>
  <c r="B63" l="1"/>
  <c r="B64" l="1"/>
  <c r="B65" l="1"/>
  <c r="B66" l="1"/>
  <c r="B67" l="1"/>
  <c r="B68" l="1"/>
  <c r="B69" l="1"/>
  <c r="B70" l="1"/>
  <c r="B71" l="1"/>
  <c r="B72" l="1"/>
  <c r="B73" l="1"/>
  <c r="B74" l="1"/>
  <c r="B75" l="1"/>
  <c r="B76" l="1"/>
  <c r="B77" l="1"/>
  <c r="B78" l="1"/>
  <c r="B79" l="1"/>
  <c r="B80" l="1"/>
  <c r="B81" l="1"/>
  <c r="B82" l="1"/>
  <c r="B83" l="1"/>
  <c r="B84" l="1"/>
  <c r="B85" l="1"/>
  <c r="B86" l="1"/>
  <c r="B87" l="1"/>
  <c r="B88" l="1"/>
  <c r="B89" l="1"/>
  <c r="B90" l="1"/>
  <c r="B91" l="1"/>
  <c r="B92" l="1"/>
  <c r="B93" l="1"/>
  <c r="B94" l="1"/>
  <c r="B95" l="1"/>
  <c r="B96" l="1"/>
  <c r="B97" l="1"/>
  <c r="B98" l="1"/>
  <c r="B99" l="1"/>
  <c r="B100" l="1"/>
  <c r="B101" l="1"/>
  <c r="B102" l="1"/>
  <c r="B103" l="1"/>
</calcChain>
</file>

<file path=xl/sharedStrings.xml><?xml version="1.0" encoding="utf-8"?>
<sst xmlns="http://schemas.openxmlformats.org/spreadsheetml/2006/main" count="36" uniqueCount="15">
  <si>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</si>
  <si>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</si>
  <si>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</si>
  <si>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</si>
  <si>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</si>
  <si>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Sum</t>
    <phoneticPr fontId="2" type="noConversion"/>
  </si>
  <si>
    <t>ppm/min</t>
    <phoneticPr fontId="2" type="noConversion"/>
  </si>
  <si>
    <t>area</t>
    <phoneticPr fontId="2" type="noConversion"/>
  </si>
  <si>
    <t>#</t>
  </si>
  <si>
    <t>Time</t>
  </si>
  <si>
    <t>Area</t>
  </si>
  <si>
    <t>Height</t>
  </si>
  <si>
    <t>Width</t>
  </si>
  <si>
    <t>Area%</t>
  </si>
  <si>
    <t>Symmetry</t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</si>
</sst>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6191907261592714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Sheet1!$C$9:$C$164</c:f>
              <c:numCache>
                <c:formatCode>General</c:formatCode>
                <c:ptCount val="156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  <c:pt idx="55">
                  <c:v>300</c:v>
                </c:pt>
                <c:pt idx="56">
                  <c:v>305</c:v>
                </c:pt>
                <c:pt idx="57">
                  <c:v>310</c:v>
                </c:pt>
                <c:pt idx="58">
                  <c:v>315</c:v>
                </c:pt>
                <c:pt idx="59">
                  <c:v>320</c:v>
                </c:pt>
                <c:pt idx="60">
                  <c:v>325</c:v>
                </c:pt>
                <c:pt idx="61">
                  <c:v>330</c:v>
                </c:pt>
                <c:pt idx="62">
                  <c:v>335</c:v>
                </c:pt>
                <c:pt idx="63">
                  <c:v>340</c:v>
                </c:pt>
                <c:pt idx="64">
                  <c:v>345</c:v>
                </c:pt>
                <c:pt idx="65">
                  <c:v>350</c:v>
                </c:pt>
                <c:pt idx="66">
                  <c:v>355</c:v>
                </c:pt>
                <c:pt idx="67">
                  <c:v>360</c:v>
                </c:pt>
                <c:pt idx="68">
                  <c:v>365</c:v>
                </c:pt>
                <c:pt idx="69">
                  <c:v>370</c:v>
                </c:pt>
                <c:pt idx="70">
                  <c:v>375</c:v>
                </c:pt>
                <c:pt idx="71">
                  <c:v>380</c:v>
                </c:pt>
                <c:pt idx="72">
                  <c:v>385</c:v>
                </c:pt>
                <c:pt idx="73">
                  <c:v>390</c:v>
                </c:pt>
                <c:pt idx="74">
                  <c:v>395</c:v>
                </c:pt>
                <c:pt idx="75">
                  <c:v>400</c:v>
                </c:pt>
                <c:pt idx="76">
                  <c:v>405</c:v>
                </c:pt>
                <c:pt idx="77">
                  <c:v>410</c:v>
                </c:pt>
                <c:pt idx="78">
                  <c:v>415</c:v>
                </c:pt>
                <c:pt idx="79">
                  <c:v>420</c:v>
                </c:pt>
                <c:pt idx="80">
                  <c:v>425</c:v>
                </c:pt>
                <c:pt idx="81">
                  <c:v>430</c:v>
                </c:pt>
                <c:pt idx="82">
                  <c:v>435</c:v>
                </c:pt>
                <c:pt idx="83">
                  <c:v>440</c:v>
                </c:pt>
                <c:pt idx="84">
                  <c:v>445</c:v>
                </c:pt>
                <c:pt idx="85">
                  <c:v>450</c:v>
                </c:pt>
                <c:pt idx="86">
                  <c:v>455</c:v>
                </c:pt>
                <c:pt idx="87">
                  <c:v>460</c:v>
                </c:pt>
                <c:pt idx="88">
                  <c:v>465</c:v>
                </c:pt>
                <c:pt idx="89">
                  <c:v>470</c:v>
                </c:pt>
                <c:pt idx="90">
                  <c:v>475</c:v>
                </c:pt>
                <c:pt idx="91">
                  <c:v>480</c:v>
                </c:pt>
                <c:pt idx="92">
                  <c:v>485</c:v>
                </c:pt>
                <c:pt idx="93">
                  <c:v>490</c:v>
                </c:pt>
                <c:pt idx="94">
                  <c:v>495</c:v>
                </c:pt>
              </c:numCache>
            </c:numRef>
          </c:xVal>
          <c:yVal>
            <c:numRef>
              <c:f>Sheet1!$E$9:$E$164</c:f>
              <c:numCache>
                <c:formatCode>General</c:formatCode>
                <c:ptCount val="156"/>
                <c:pt idx="0">
                  <c:v>7.2549736931131782E-4</c:v>
                </c:pt>
                <c:pt idx="1">
                  <c:v>7.2697429225268909E-4</c:v>
                </c:pt>
                <c:pt idx="2">
                  <c:v>7.7686146716122572E-4</c:v>
                </c:pt>
                <c:pt idx="3">
                  <c:v>1.1725127128996533E-3</c:v>
                </c:pt>
                <c:pt idx="4">
                  <c:v>2.1553228791076342E-3</c:v>
                </c:pt>
                <c:pt idx="5">
                  <c:v>3.6007381310628681E-3</c:v>
                </c:pt>
                <c:pt idx="6">
                  <c:v>6.1654968700283934E-3</c:v>
                </c:pt>
                <c:pt idx="7">
                  <c:v>1.0104450354665253E-2</c:v>
                </c:pt>
                <c:pt idx="8">
                  <c:v>1.5145352456114041E-2</c:v>
                </c:pt>
                <c:pt idx="9">
                  <c:v>2.1468715978320101E-2</c:v>
                </c:pt>
                <c:pt idx="10">
                  <c:v>2.7812428216607281E-2</c:v>
                </c:pt>
                <c:pt idx="11">
                  <c:v>3.301119697023374E-2</c:v>
                </c:pt>
                <c:pt idx="12">
                  <c:v>3.6597986384628099E-2</c:v>
                </c:pt>
                <c:pt idx="13">
                  <c:v>3.8574109280182685E-2</c:v>
                </c:pt>
                <c:pt idx="14">
                  <c:v>3.9269904088117549E-2</c:v>
                </c:pt>
                <c:pt idx="15">
                  <c:v>3.874116567510668E-2</c:v>
                </c:pt>
                <c:pt idx="16">
                  <c:v>3.8212427262095811E-2</c:v>
                </c:pt>
                <c:pt idx="17">
                  <c:v>3.6974437632128702E-2</c:v>
                </c:pt>
                <c:pt idx="18">
                  <c:v>3.5483073666441912E-2</c:v>
                </c:pt>
                <c:pt idx="19">
                  <c:v>3.3689432805421179E-2</c:v>
                </c:pt>
                <c:pt idx="20">
                  <c:v>3.1545433002197386E-2</c:v>
                </c:pt>
                <c:pt idx="21">
                  <c:v>2.8944243497344709E-2</c:v>
                </c:pt>
                <c:pt idx="22">
                  <c:v>2.5885536085765048E-2</c:v>
                </c:pt>
                <c:pt idx="23">
                  <c:v>2.2446438965507805E-2</c:v>
                </c:pt>
                <c:pt idx="24">
                  <c:v>1.8750685458550062E-2</c:v>
                </c:pt>
                <c:pt idx="25">
                  <c:v>1.5008490930213642E-2</c:v>
                </c:pt>
                <c:pt idx="26">
                  <c:v>1.1504737405634149E-2</c:v>
                </c:pt>
                <c:pt idx="27">
                  <c:v>8.4460299940544922E-3</c:v>
                </c:pt>
                <c:pt idx="28">
                  <c:v>5.9346045835273684E-3</c:v>
                </c:pt>
                <c:pt idx="29">
                  <c:v>4.2422149952650711E-3</c:v>
                </c:pt>
                <c:pt idx="30">
                  <c:v>2.9781330600004065E-3</c:v>
                </c:pt>
                <c:pt idx="31">
                  <c:v>2.0713023739985198E-3</c:v>
                </c:pt>
                <c:pt idx="32">
                  <c:v>1.4751178133316984E-3</c:v>
                </c:pt>
                <c:pt idx="33">
                  <c:v>1.0546870826880436E-3</c:v>
                </c:pt>
                <c:pt idx="34">
                  <c:v>8.1411274579358713E-4</c:v>
                </c:pt>
                <c:pt idx="35">
                  <c:v>1.7329229178754844E-4</c:v>
                </c:pt>
                <c:pt idx="36">
                  <c:v>5.4334353987554255E-4</c:v>
                </c:pt>
                <c:pt idx="37">
                  <c:v>5.0789738928263477E-4</c:v>
                </c:pt>
                <c:pt idx="38">
                  <c:v>4.483281639806651E-4</c:v>
                </c:pt>
                <c:pt idx="39">
                  <c:v>4.617845730020466E-4</c:v>
                </c:pt>
                <c:pt idx="40">
                  <c:v>5.0100508222290275E-4</c:v>
                </c:pt>
                <c:pt idx="41">
                  <c:v>4.6637944437520151E-4</c:v>
                </c:pt>
                <c:pt idx="42">
                  <c:v>3.9975380946445844E-4</c:v>
                </c:pt>
                <c:pt idx="43">
                  <c:v>3.8564099024691173E-4</c:v>
                </c:pt>
                <c:pt idx="44">
                  <c:v>3.1130253553123048E-4</c:v>
                </c:pt>
                <c:pt idx="45">
                  <c:v>2.7634869258544667E-4</c:v>
                </c:pt>
                <c:pt idx="46">
                  <c:v>2.62892283564065E-4</c:v>
                </c:pt>
                <c:pt idx="47">
                  <c:v>2.4008202924733271E-4</c:v>
                </c:pt>
                <c:pt idx="48">
                  <c:v>2.4024613179637398E-4</c:v>
                </c:pt>
                <c:pt idx="49">
                  <c:v>2.5321023317063191E-4</c:v>
                </c:pt>
                <c:pt idx="50">
                  <c:v>2.7126151356516822E-4</c:v>
                </c:pt>
                <c:pt idx="51">
                  <c:v>3.0621535651095214E-4</c:v>
                </c:pt>
                <c:pt idx="52">
                  <c:v>3.5331278808578776E-4</c:v>
                </c:pt>
                <c:pt idx="53">
                  <c:v>3.9565124573842745E-4</c:v>
                </c:pt>
                <c:pt idx="54">
                  <c:v>4.9148713437851112E-4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</c:numCache>
            </c:numRef>
          </c:yVal>
          <c:smooth val="1"/>
        </c:ser>
        <c:axId val="61718912"/>
        <c:axId val="61720832"/>
      </c:scatterChart>
      <c:valAx>
        <c:axId val="61718912"/>
        <c:scaling>
          <c:orientation val="minMax"/>
        </c:scaling>
        <c:axPos val="b"/>
        <c:numFmt formatCode="General" sourceLinked="1"/>
        <c:tickLblPos val="nextTo"/>
        <c:crossAx val="61720832"/>
        <c:crosses val="autoZero"/>
        <c:crossBetween val="midCat"/>
      </c:valAx>
      <c:valAx>
        <c:axId val="61720832"/>
        <c:scaling>
          <c:orientation val="minMax"/>
        </c:scaling>
        <c:axPos val="l"/>
        <c:numFmt formatCode="General" sourceLinked="1"/>
        <c:tickLblPos val="nextTo"/>
        <c:crossAx val="61718912"/>
        <c:crosses val="autoZero"/>
        <c:crossBetween val="midCat"/>
      </c:valAx>
    </c:plotArea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</xdr:colOff>
      <xdr:row>8</xdr:row>
      <xdr:rowOff>0</xdr:rowOff>
    </xdr:from>
    <xdr:to>
      <xdr:col>19</xdr:col>
      <xdr:colOff>47625</xdr:colOff>
      <xdr:row>30</xdr:row>
      <xdr:rowOff>76200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3"/>
  <sheetViews>
    <sheetView tabSelected="1" zoomScale="85" zoomScaleNormal="85" workbookViewId="0">
      <selection activeCell="U21" sqref="U21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7</v>
      </c>
    </row>
    <row r="2" spans="2:24">
      <c r="B2">
        <v>60</v>
      </c>
      <c r="C2" s="8">
        <v>4096.1000000000004</v>
      </c>
      <c r="D2" s="7">
        <v>7.98</v>
      </c>
      <c r="G2" s="11"/>
      <c r="L2" s="2"/>
      <c r="X2" s="5"/>
    </row>
    <row r="3" spans="2:24">
      <c r="C3" t="s">
        <v>2</v>
      </c>
      <c r="E3" t="s">
        <v>6</v>
      </c>
      <c r="F3" t="s">
        <v>3</v>
      </c>
      <c r="H3" t="s">
        <v>5</v>
      </c>
      <c r="J3" s="3"/>
      <c r="K3" s="3"/>
      <c r="L3" s="3"/>
      <c r="M3" s="3"/>
    </row>
    <row r="4" spans="2:24">
      <c r="B4">
        <v>0</v>
      </c>
      <c r="C4">
        <f>B4*100/60*3</f>
        <v>0</v>
      </c>
      <c r="D4">
        <v>325</v>
      </c>
      <c r="E4">
        <f>$B$2*10^(-6)*D4/$C$2*7.45*10^(-6)*10^6/$D$2*2*60</f>
        <v>5.3333328438402695E-4</v>
      </c>
      <c r="F4">
        <f>E4*3</f>
        <v>1.5999998531520808E-3</v>
      </c>
      <c r="H4">
        <f>SUM(F9:F43)</f>
        <v>1.8045295574572768</v>
      </c>
      <c r="J4" s="3"/>
      <c r="K4" s="3"/>
      <c r="L4" s="3"/>
      <c r="M4" s="3"/>
    </row>
    <row r="5" spans="2:24">
      <c r="B5">
        <f>B4+1</f>
        <v>1</v>
      </c>
      <c r="C5">
        <f t="shared" ref="C5:C68" si="0">B5*100/60*3</f>
        <v>5</v>
      </c>
      <c r="D5">
        <v>7707.9</v>
      </c>
      <c r="E5">
        <f t="shared" ref="E5:E68" si="1">$B$2*10^(-6)*D5/$C$2*7.45*10^(-6)*10^6/$D$2*2*60</f>
        <v>1.2648860377549666E-2</v>
      </c>
      <c r="F5">
        <f t="shared" ref="F5:F68" si="2">E5*3</f>
        <v>3.7946581132648996E-2</v>
      </c>
      <c r="J5" s="3"/>
      <c r="K5" s="4"/>
      <c r="L5" s="3"/>
      <c r="M5" s="3"/>
    </row>
    <row r="6" spans="2:24">
      <c r="B6">
        <f t="shared" ref="B6:B69" si="3">B5+1</f>
        <v>2</v>
      </c>
      <c r="C6">
        <f t="shared" si="0"/>
        <v>10</v>
      </c>
      <c r="E6">
        <f t="shared" si="1"/>
        <v>0</v>
      </c>
      <c r="F6">
        <f t="shared" si="2"/>
        <v>0</v>
      </c>
      <c r="J6" s="3"/>
      <c r="K6" s="3"/>
      <c r="L6" s="4"/>
      <c r="M6" s="3"/>
      <c r="P6" s="5"/>
    </row>
    <row r="7" spans="2:24">
      <c r="B7">
        <f t="shared" si="3"/>
        <v>3</v>
      </c>
      <c r="C7">
        <f t="shared" si="0"/>
        <v>15</v>
      </c>
      <c r="D7">
        <v>404.2</v>
      </c>
      <c r="E7">
        <f t="shared" si="1"/>
        <v>6.6330250322468843E-4</v>
      </c>
      <c r="F7">
        <f t="shared" si="2"/>
        <v>1.9899075096740651E-3</v>
      </c>
      <c r="J7" s="3"/>
      <c r="K7" s="3"/>
      <c r="L7" s="3"/>
      <c r="M7" s="3"/>
      <c r="O7" s="2"/>
    </row>
    <row r="8" spans="2:24">
      <c r="B8">
        <f t="shared" si="3"/>
        <v>4</v>
      </c>
      <c r="C8">
        <f t="shared" si="0"/>
        <v>20</v>
      </c>
      <c r="D8">
        <v>410.3</v>
      </c>
      <c r="E8">
        <f t="shared" si="1"/>
        <v>6.7331275871620393E-4</v>
      </c>
      <c r="F8">
        <f t="shared" si="2"/>
        <v>2.0199382761486116E-3</v>
      </c>
      <c r="J8" s="3"/>
      <c r="K8" s="3"/>
      <c r="L8" s="4"/>
      <c r="M8" s="3"/>
    </row>
    <row r="9" spans="2:24">
      <c r="B9">
        <f t="shared" si="3"/>
        <v>5</v>
      </c>
      <c r="C9">
        <f t="shared" si="0"/>
        <v>25</v>
      </c>
      <c r="D9">
        <v>442.1</v>
      </c>
      <c r="E9">
        <f t="shared" si="1"/>
        <v>7.2549736931131782E-4</v>
      </c>
      <c r="F9">
        <f t="shared" si="2"/>
        <v>2.1764921079339534E-3</v>
      </c>
      <c r="J9" s="3"/>
      <c r="K9" s="3"/>
      <c r="L9" s="4"/>
      <c r="M9" s="3"/>
      <c r="O9" s="5"/>
      <c r="W9" s="5"/>
    </row>
    <row r="10" spans="2:24">
      <c r="B10">
        <f t="shared" si="3"/>
        <v>6</v>
      </c>
      <c r="C10">
        <f t="shared" si="0"/>
        <v>30</v>
      </c>
      <c r="D10">
        <v>443</v>
      </c>
      <c r="E10">
        <f t="shared" si="1"/>
        <v>7.2697429225268909E-4</v>
      </c>
      <c r="F10">
        <f t="shared" si="2"/>
        <v>2.1809228767580673E-3</v>
      </c>
      <c r="J10" s="3"/>
      <c r="K10" s="3"/>
      <c r="L10" s="4"/>
      <c r="M10" s="3"/>
    </row>
    <row r="11" spans="2:24">
      <c r="B11">
        <f t="shared" si="3"/>
        <v>7</v>
      </c>
      <c r="C11">
        <f t="shared" si="0"/>
        <v>35</v>
      </c>
      <c r="D11">
        <v>473.4</v>
      </c>
      <c r="E11">
        <f t="shared" si="1"/>
        <v>7.7686146716122572E-4</v>
      </c>
      <c r="F11">
        <f t="shared" si="2"/>
        <v>2.3305844014836772E-3</v>
      </c>
    </row>
    <row r="12" spans="2:24">
      <c r="B12">
        <f t="shared" si="3"/>
        <v>8</v>
      </c>
      <c r="C12">
        <f t="shared" si="0"/>
        <v>40</v>
      </c>
      <c r="D12">
        <v>714.5</v>
      </c>
      <c r="E12">
        <f t="shared" si="1"/>
        <v>1.1725127128996533E-3</v>
      </c>
      <c r="F12">
        <f t="shared" si="2"/>
        <v>3.51753813869896E-3</v>
      </c>
    </row>
    <row r="13" spans="2:24">
      <c r="B13">
        <f t="shared" si="3"/>
        <v>9</v>
      </c>
      <c r="C13">
        <f t="shared" si="0"/>
        <v>45</v>
      </c>
      <c r="D13">
        <v>1313.4</v>
      </c>
      <c r="E13">
        <f t="shared" si="1"/>
        <v>2.1553228791076342E-3</v>
      </c>
      <c r="F13">
        <f t="shared" si="2"/>
        <v>6.4659686373229027E-3</v>
      </c>
    </row>
    <row r="14" spans="2:24">
      <c r="B14">
        <f t="shared" si="3"/>
        <v>10</v>
      </c>
      <c r="C14">
        <f t="shared" si="0"/>
        <v>50</v>
      </c>
      <c r="D14">
        <v>2194.1999999999998</v>
      </c>
      <c r="E14">
        <f t="shared" si="1"/>
        <v>3.6007381310628681E-3</v>
      </c>
      <c r="F14">
        <f t="shared" si="2"/>
        <v>1.0802214393188604E-2</v>
      </c>
    </row>
    <row r="15" spans="2:24">
      <c r="B15">
        <f t="shared" si="3"/>
        <v>11</v>
      </c>
      <c r="C15">
        <f t="shared" si="0"/>
        <v>55</v>
      </c>
      <c r="D15">
        <v>3757.1</v>
      </c>
      <c r="E15">
        <f t="shared" si="1"/>
        <v>6.1654968700283934E-3</v>
      </c>
      <c r="F15">
        <f t="shared" si="2"/>
        <v>1.8496490610085181E-2</v>
      </c>
    </row>
    <row r="16" spans="2:24">
      <c r="B16">
        <f t="shared" si="3"/>
        <v>12</v>
      </c>
      <c r="C16">
        <f t="shared" si="0"/>
        <v>60</v>
      </c>
      <c r="D16">
        <v>6157.4</v>
      </c>
      <c r="E16">
        <f t="shared" si="1"/>
        <v>1.0104450354665253E-2</v>
      </c>
      <c r="F16">
        <f t="shared" si="2"/>
        <v>3.0313351063995759E-2</v>
      </c>
    </row>
    <row r="17" spans="2:24">
      <c r="B17">
        <f t="shared" si="3"/>
        <v>13</v>
      </c>
      <c r="C17">
        <f t="shared" si="0"/>
        <v>65</v>
      </c>
      <c r="D17">
        <v>9229.2000000000007</v>
      </c>
      <c r="E17">
        <f t="shared" si="1"/>
        <v>1.5145352456114041E-2</v>
      </c>
      <c r="F17">
        <f t="shared" si="2"/>
        <v>4.5436057368342123E-2</v>
      </c>
    </row>
    <row r="18" spans="2:24">
      <c r="B18">
        <f t="shared" si="3"/>
        <v>14</v>
      </c>
      <c r="C18">
        <f t="shared" si="0"/>
        <v>70</v>
      </c>
      <c r="D18">
        <v>13082.5</v>
      </c>
      <c r="E18">
        <f t="shared" si="1"/>
        <v>2.1468715978320101E-2</v>
      </c>
      <c r="F18">
        <f t="shared" si="2"/>
        <v>6.4406147934960301E-2</v>
      </c>
    </row>
    <row r="19" spans="2:24">
      <c r="B19">
        <f t="shared" si="3"/>
        <v>15</v>
      </c>
      <c r="C19">
        <f t="shared" si="0"/>
        <v>75</v>
      </c>
      <c r="D19">
        <v>16948.2</v>
      </c>
      <c r="E19">
        <f t="shared" si="1"/>
        <v>2.7812428216607281E-2</v>
      </c>
      <c r="F19">
        <f t="shared" si="2"/>
        <v>8.3437284649821836E-2</v>
      </c>
    </row>
    <row r="20" spans="2:24">
      <c r="B20">
        <f t="shared" si="3"/>
        <v>16</v>
      </c>
      <c r="C20">
        <f t="shared" si="0"/>
        <v>80</v>
      </c>
      <c r="D20">
        <v>20116.2</v>
      </c>
      <c r="E20">
        <f t="shared" si="1"/>
        <v>3.301119697023374E-2</v>
      </c>
      <c r="F20">
        <f t="shared" si="2"/>
        <v>9.9033590910701214E-2</v>
      </c>
    </row>
    <row r="21" spans="2:24">
      <c r="B21">
        <f t="shared" si="3"/>
        <v>17</v>
      </c>
      <c r="C21">
        <f t="shared" si="0"/>
        <v>85</v>
      </c>
      <c r="D21">
        <v>22301.9</v>
      </c>
      <c r="E21">
        <f t="shared" si="1"/>
        <v>3.6597986384628099E-2</v>
      </c>
      <c r="F21">
        <f t="shared" si="2"/>
        <v>0.10979395915388429</v>
      </c>
    </row>
    <row r="22" spans="2:24">
      <c r="B22">
        <f t="shared" si="3"/>
        <v>18</v>
      </c>
      <c r="C22">
        <f t="shared" si="0"/>
        <v>90</v>
      </c>
      <c r="D22">
        <v>23506.1</v>
      </c>
      <c r="E22">
        <f t="shared" si="1"/>
        <v>3.8574109280182685E-2</v>
      </c>
      <c r="F22">
        <f t="shared" si="2"/>
        <v>0.11572232784054806</v>
      </c>
    </row>
    <row r="23" spans="2:24">
      <c r="B23">
        <f t="shared" si="3"/>
        <v>19</v>
      </c>
      <c r="C23">
        <f t="shared" si="0"/>
        <v>95</v>
      </c>
      <c r="D23">
        <v>23930.1</v>
      </c>
      <c r="E23">
        <f t="shared" si="1"/>
        <v>3.9269904088117549E-2</v>
      </c>
      <c r="F23">
        <f t="shared" si="2"/>
        <v>0.11780971226435265</v>
      </c>
    </row>
    <row r="24" spans="2:24">
      <c r="B24">
        <f t="shared" si="3"/>
        <v>20</v>
      </c>
      <c r="C24">
        <f t="shared" si="0"/>
        <v>100</v>
      </c>
      <c r="D24">
        <f>(D23+D25)/2</f>
        <v>23607.9</v>
      </c>
      <c r="E24">
        <f t="shared" si="1"/>
        <v>3.874116567510668E-2</v>
      </c>
      <c r="F24">
        <f t="shared" si="2"/>
        <v>0.11622349702532003</v>
      </c>
    </row>
    <row r="25" spans="2:24">
      <c r="B25">
        <f t="shared" si="3"/>
        <v>21</v>
      </c>
      <c r="C25">
        <f t="shared" si="0"/>
        <v>105</v>
      </c>
      <c r="D25">
        <v>23285.7</v>
      </c>
      <c r="E25">
        <f t="shared" si="1"/>
        <v>3.8212427262095811E-2</v>
      </c>
      <c r="F25">
        <f t="shared" si="2"/>
        <v>0.11463728178628743</v>
      </c>
    </row>
    <row r="26" spans="2:24">
      <c r="B26">
        <f t="shared" si="3"/>
        <v>22</v>
      </c>
      <c r="C26">
        <f t="shared" si="0"/>
        <v>110</v>
      </c>
      <c r="D26">
        <v>22531.3</v>
      </c>
      <c r="E26">
        <f t="shared" si="1"/>
        <v>3.6974437632128702E-2</v>
      </c>
      <c r="F26">
        <f t="shared" si="2"/>
        <v>0.1109233128963861</v>
      </c>
    </row>
    <row r="27" spans="2:24">
      <c r="B27">
        <f t="shared" si="3"/>
        <v>23</v>
      </c>
      <c r="C27">
        <f t="shared" si="0"/>
        <v>115</v>
      </c>
      <c r="D27">
        <v>21622.5</v>
      </c>
      <c r="E27">
        <f t="shared" si="1"/>
        <v>3.5483073666441912E-2</v>
      </c>
      <c r="F27">
        <f t="shared" si="2"/>
        <v>0.10644922099932574</v>
      </c>
    </row>
    <row r="28" spans="2:24">
      <c r="B28">
        <f t="shared" si="3"/>
        <v>24</v>
      </c>
      <c r="C28">
        <f t="shared" si="0"/>
        <v>120</v>
      </c>
      <c r="D28">
        <v>20529.5</v>
      </c>
      <c r="E28">
        <f t="shared" si="1"/>
        <v>3.3689432805421179E-2</v>
      </c>
      <c r="F28">
        <f t="shared" si="2"/>
        <v>0.10106829841626354</v>
      </c>
    </row>
    <row r="29" spans="2:24">
      <c r="B29">
        <f t="shared" si="3"/>
        <v>25</v>
      </c>
      <c r="C29">
        <f t="shared" si="0"/>
        <v>125</v>
      </c>
      <c r="D29">
        <v>19223</v>
      </c>
      <c r="E29">
        <f t="shared" si="1"/>
        <v>3.1545433002197386E-2</v>
      </c>
      <c r="F29">
        <f t="shared" si="2"/>
        <v>9.4636299006592151E-2</v>
      </c>
      <c r="X29" s="5"/>
    </row>
    <row r="30" spans="2:24">
      <c r="B30">
        <f t="shared" si="3"/>
        <v>26</v>
      </c>
      <c r="C30">
        <f t="shared" si="0"/>
        <v>130</v>
      </c>
      <c r="D30">
        <v>17637.900000000001</v>
      </c>
      <c r="E30">
        <f t="shared" si="1"/>
        <v>2.8944243497344709E-2</v>
      </c>
      <c r="F30">
        <f t="shared" si="2"/>
        <v>8.6832730492034133E-2</v>
      </c>
    </row>
    <row r="31" spans="2:24">
      <c r="B31">
        <f t="shared" si="3"/>
        <v>27</v>
      </c>
      <c r="C31">
        <f t="shared" si="0"/>
        <v>135</v>
      </c>
      <c r="D31">
        <v>15774</v>
      </c>
      <c r="E31">
        <f t="shared" si="1"/>
        <v>2.5885536085765048E-2</v>
      </c>
      <c r="F31">
        <f t="shared" si="2"/>
        <v>7.7656608257295145E-2</v>
      </c>
    </row>
    <row r="32" spans="2:24">
      <c r="B32">
        <f t="shared" si="3"/>
        <v>28</v>
      </c>
      <c r="C32">
        <f t="shared" si="0"/>
        <v>140</v>
      </c>
      <c r="D32">
        <v>13678.3</v>
      </c>
      <c r="E32">
        <f t="shared" si="1"/>
        <v>2.2446438965507805E-2</v>
      </c>
      <c r="F32">
        <f t="shared" si="2"/>
        <v>6.7339316896523421E-2</v>
      </c>
      <c r="K32" t="s">
        <v>8</v>
      </c>
      <c r="L32" t="s">
        <v>9</v>
      </c>
      <c r="M32" t="s">
        <v>10</v>
      </c>
      <c r="N32" t="s">
        <v>11</v>
      </c>
      <c r="O32" t="s">
        <v>12</v>
      </c>
      <c r="P32" t="s">
        <v>13</v>
      </c>
      <c r="Q32" t="s">
        <v>14</v>
      </c>
    </row>
    <row r="33" spans="1:26">
      <c r="B33">
        <f t="shared" si="3"/>
        <v>29</v>
      </c>
      <c r="C33">
        <f t="shared" si="0"/>
        <v>145</v>
      </c>
      <c r="D33">
        <v>11426.2</v>
      </c>
      <c r="E33">
        <f t="shared" si="1"/>
        <v>1.8750685458550062E-2</v>
      </c>
      <c r="F33">
        <f t="shared" si="2"/>
        <v>5.6252056375650186E-2</v>
      </c>
      <c r="K33" t="s">
        <v>8</v>
      </c>
      <c r="L33" t="s">
        <v>9</v>
      </c>
      <c r="M33" t="s">
        <v>10</v>
      </c>
      <c r="N33" t="s">
        <v>11</v>
      </c>
      <c r="O33" s="5" t="s">
        <v>12</v>
      </c>
      <c r="P33" s="5" t="s">
        <v>13</v>
      </c>
      <c r="Q33" t="s">
        <v>14</v>
      </c>
      <c r="S33" s="5"/>
      <c r="Z33" s="5"/>
    </row>
    <row r="34" spans="1:26">
      <c r="B34">
        <f t="shared" si="3"/>
        <v>30</v>
      </c>
      <c r="C34">
        <f t="shared" si="0"/>
        <v>150</v>
      </c>
      <c r="D34">
        <v>9145.7999999999993</v>
      </c>
      <c r="E34">
        <f t="shared" si="1"/>
        <v>1.5008490930213642E-2</v>
      </c>
      <c r="F34">
        <f t="shared" si="2"/>
        <v>4.5025472790640925E-2</v>
      </c>
      <c r="K34">
        <v>1</v>
      </c>
      <c r="L34">
        <v>0.77</v>
      </c>
      <c r="M34">
        <v>325</v>
      </c>
      <c r="N34">
        <v>92.3</v>
      </c>
      <c r="O34">
        <v>5.8700000000000002E-2</v>
      </c>
      <c r="P34" s="5">
        <v>0.21199999999999999</v>
      </c>
      <c r="Q34">
        <v>3.4750000000000001</v>
      </c>
      <c r="Z34" s="5"/>
    </row>
    <row r="35" spans="1:26">
      <c r="B35">
        <f t="shared" si="3"/>
        <v>31</v>
      </c>
      <c r="C35">
        <f t="shared" si="0"/>
        <v>155</v>
      </c>
      <c r="D35">
        <v>7010.7</v>
      </c>
      <c r="E35">
        <f t="shared" si="1"/>
        <v>1.1504737405634149E-2</v>
      </c>
      <c r="F35">
        <f t="shared" si="2"/>
        <v>3.4514212216902443E-2</v>
      </c>
      <c r="K35">
        <v>2</v>
      </c>
      <c r="L35">
        <v>3.77</v>
      </c>
      <c r="M35">
        <v>7707.9</v>
      </c>
      <c r="N35">
        <v>4223.5</v>
      </c>
      <c r="O35">
        <v>3.04E-2</v>
      </c>
      <c r="P35">
        <v>5.0229999999999997</v>
      </c>
      <c r="Q35">
        <v>0</v>
      </c>
      <c r="X35" s="5"/>
    </row>
    <row r="36" spans="1:26">
      <c r="A36" s="6"/>
      <c r="B36">
        <f t="shared" si="3"/>
        <v>32</v>
      </c>
      <c r="C36">
        <f t="shared" si="0"/>
        <v>160</v>
      </c>
      <c r="D36">
        <v>5146.8</v>
      </c>
      <c r="E36">
        <f t="shared" si="1"/>
        <v>8.4460299940544922E-3</v>
      </c>
      <c r="F36">
        <f t="shared" si="2"/>
        <v>2.5338089982163477E-2</v>
      </c>
      <c r="K36">
        <v>3</v>
      </c>
      <c r="L36">
        <v>9.77</v>
      </c>
      <c r="M36">
        <v>404.2</v>
      </c>
      <c r="N36">
        <v>105.7</v>
      </c>
      <c r="O36">
        <v>6.3700000000000007E-2</v>
      </c>
      <c r="P36">
        <v>0.26300000000000001</v>
      </c>
      <c r="Q36">
        <v>1.8560000000000001</v>
      </c>
      <c r="R36" s="5"/>
      <c r="X36" s="5"/>
    </row>
    <row r="37" spans="1:26">
      <c r="B37">
        <f t="shared" si="3"/>
        <v>33</v>
      </c>
      <c r="C37">
        <f t="shared" si="0"/>
        <v>165</v>
      </c>
      <c r="D37">
        <v>3616.4</v>
      </c>
      <c r="E37">
        <f t="shared" si="1"/>
        <v>5.9346045835273684E-3</v>
      </c>
      <c r="F37">
        <f t="shared" si="2"/>
        <v>1.7803813750582105E-2</v>
      </c>
      <c r="K37">
        <v>4</v>
      </c>
      <c r="L37">
        <v>12.77</v>
      </c>
      <c r="M37">
        <v>410.3</v>
      </c>
      <c r="N37">
        <v>109.2</v>
      </c>
      <c r="O37">
        <v>6.2600000000000003E-2</v>
      </c>
      <c r="P37" s="5">
        <v>0.26700000000000002</v>
      </c>
      <c r="Q37">
        <v>1.8</v>
      </c>
      <c r="R37" s="5"/>
    </row>
    <row r="38" spans="1:26">
      <c r="B38">
        <f t="shared" si="3"/>
        <v>34</v>
      </c>
      <c r="C38">
        <f t="shared" si="0"/>
        <v>170</v>
      </c>
      <c r="D38">
        <v>2585.1</v>
      </c>
      <c r="E38">
        <f t="shared" si="1"/>
        <v>4.2422149952650711E-3</v>
      </c>
      <c r="F38">
        <f t="shared" si="2"/>
        <v>1.2726644985795213E-2</v>
      </c>
      <c r="K38">
        <v>5</v>
      </c>
      <c r="L38">
        <v>15.77</v>
      </c>
      <c r="M38">
        <v>442.1</v>
      </c>
      <c r="N38">
        <v>115.1</v>
      </c>
      <c r="O38">
        <v>6.4000000000000001E-2</v>
      </c>
      <c r="P38">
        <v>0.28799999999999998</v>
      </c>
      <c r="Q38">
        <v>1.7430000000000001</v>
      </c>
    </row>
    <row r="39" spans="1:26">
      <c r="B39">
        <f t="shared" si="3"/>
        <v>35</v>
      </c>
      <c r="C39">
        <f t="shared" si="0"/>
        <v>175</v>
      </c>
      <c r="D39">
        <v>1814.8</v>
      </c>
      <c r="E39">
        <f t="shared" si="1"/>
        <v>2.9781330600004065E-3</v>
      </c>
      <c r="F39">
        <f t="shared" si="2"/>
        <v>8.9343991800012196E-3</v>
      </c>
      <c r="K39">
        <v>6</v>
      </c>
      <c r="L39">
        <v>18.77</v>
      </c>
      <c r="M39">
        <v>443</v>
      </c>
      <c r="N39">
        <v>113.5</v>
      </c>
      <c r="O39">
        <v>6.5100000000000005E-2</v>
      </c>
      <c r="P39">
        <v>0.28899999999999998</v>
      </c>
      <c r="Q39">
        <v>1.744</v>
      </c>
      <c r="Z39" s="5"/>
    </row>
    <row r="40" spans="1:26">
      <c r="B40">
        <f t="shared" si="3"/>
        <v>36</v>
      </c>
      <c r="C40">
        <f t="shared" si="0"/>
        <v>180</v>
      </c>
      <c r="D40">
        <v>1262.2</v>
      </c>
      <c r="E40">
        <f t="shared" si="1"/>
        <v>2.0713023739985198E-3</v>
      </c>
      <c r="F40">
        <f t="shared" si="2"/>
        <v>6.2139071219955589E-3</v>
      </c>
      <c r="K40">
        <v>7</v>
      </c>
      <c r="L40">
        <v>21.77</v>
      </c>
      <c r="M40">
        <v>473.4</v>
      </c>
      <c r="N40">
        <v>122</v>
      </c>
      <c r="O40">
        <v>6.4699999999999994E-2</v>
      </c>
      <c r="P40" s="5">
        <v>0.309</v>
      </c>
      <c r="Q40">
        <v>1.732</v>
      </c>
      <c r="R40" s="5"/>
    </row>
    <row r="41" spans="1:26">
      <c r="B41">
        <f t="shared" si="3"/>
        <v>37</v>
      </c>
      <c r="C41">
        <f t="shared" si="0"/>
        <v>185</v>
      </c>
      <c r="D41">
        <v>898.9</v>
      </c>
      <c r="E41">
        <f t="shared" si="1"/>
        <v>1.4751178133316984E-3</v>
      </c>
      <c r="F41">
        <f t="shared" si="2"/>
        <v>4.425353439995095E-3</v>
      </c>
      <c r="K41">
        <v>8</v>
      </c>
      <c r="L41">
        <v>24.77</v>
      </c>
      <c r="M41">
        <v>714.5</v>
      </c>
      <c r="N41">
        <v>181.3</v>
      </c>
      <c r="O41">
        <v>6.5699999999999995E-2</v>
      </c>
      <c r="P41">
        <v>0.46600000000000003</v>
      </c>
      <c r="Q41">
        <v>1.66</v>
      </c>
    </row>
    <row r="42" spans="1:26">
      <c r="B42">
        <f t="shared" si="3"/>
        <v>38</v>
      </c>
      <c r="C42">
        <f t="shared" si="0"/>
        <v>190</v>
      </c>
      <c r="D42">
        <v>642.70000000000005</v>
      </c>
      <c r="E42">
        <f t="shared" si="1"/>
        <v>1.0546870826880436E-3</v>
      </c>
      <c r="F42">
        <f t="shared" si="2"/>
        <v>3.164061248064131E-3</v>
      </c>
      <c r="K42">
        <v>9</v>
      </c>
      <c r="L42">
        <v>27.77</v>
      </c>
      <c r="M42">
        <v>1313.4</v>
      </c>
      <c r="N42">
        <v>334.7</v>
      </c>
      <c r="O42">
        <v>6.54E-2</v>
      </c>
      <c r="P42">
        <v>0.85599999999999998</v>
      </c>
      <c r="Q42">
        <v>1.597</v>
      </c>
    </row>
    <row r="43" spans="1:26">
      <c r="B43">
        <f t="shared" si="3"/>
        <v>39</v>
      </c>
      <c r="C43">
        <f t="shared" si="0"/>
        <v>195</v>
      </c>
      <c r="D43">
        <v>496.1</v>
      </c>
      <c r="E43">
        <f t="shared" si="1"/>
        <v>8.1411274579358713E-4</v>
      </c>
      <c r="F43">
        <f t="shared" si="2"/>
        <v>2.4423382373807614E-3</v>
      </c>
      <c r="K43">
        <v>10</v>
      </c>
      <c r="L43">
        <v>30.77</v>
      </c>
      <c r="M43">
        <v>2194.1999999999998</v>
      </c>
      <c r="N43">
        <v>553.4</v>
      </c>
      <c r="O43">
        <v>6.6100000000000006E-2</v>
      </c>
      <c r="P43">
        <v>1.43</v>
      </c>
      <c r="Q43">
        <v>1.5920000000000001</v>
      </c>
      <c r="X43" s="5"/>
    </row>
    <row r="44" spans="1:26">
      <c r="B44">
        <f t="shared" si="3"/>
        <v>40</v>
      </c>
      <c r="C44">
        <f t="shared" si="0"/>
        <v>200</v>
      </c>
      <c r="D44">
        <v>105.6</v>
      </c>
      <c r="E44">
        <f t="shared" si="1"/>
        <v>1.7329229178754844E-4</v>
      </c>
      <c r="F44">
        <f t="shared" si="2"/>
        <v>5.1987687536264528E-4</v>
      </c>
      <c r="K44">
        <v>11</v>
      </c>
      <c r="L44">
        <v>33.770000000000003</v>
      </c>
      <c r="M44">
        <v>3757.1</v>
      </c>
      <c r="N44">
        <v>922.5</v>
      </c>
      <c r="O44">
        <v>6.7900000000000002E-2</v>
      </c>
      <c r="P44">
        <v>2.448</v>
      </c>
      <c r="Q44">
        <v>1.522</v>
      </c>
      <c r="X44" s="5"/>
    </row>
    <row r="45" spans="1:26">
      <c r="B45">
        <f t="shared" si="3"/>
        <v>41</v>
      </c>
      <c r="C45">
        <f t="shared" si="0"/>
        <v>205</v>
      </c>
      <c r="D45">
        <v>331.1</v>
      </c>
      <c r="E45">
        <f t="shared" si="1"/>
        <v>5.4334353987554255E-4</v>
      </c>
      <c r="F45">
        <f t="shared" si="2"/>
        <v>1.6300306196266275E-3</v>
      </c>
      <c r="I45" s="10"/>
      <c r="K45">
        <v>12</v>
      </c>
      <c r="L45">
        <v>36.770000000000003</v>
      </c>
      <c r="M45">
        <v>6157.4</v>
      </c>
      <c r="N45">
        <v>1470.8</v>
      </c>
      <c r="O45">
        <v>6.9800000000000001E-2</v>
      </c>
      <c r="P45">
        <v>4.0119999999999996</v>
      </c>
      <c r="Q45">
        <v>1.44</v>
      </c>
    </row>
    <row r="46" spans="1:26">
      <c r="B46">
        <f t="shared" si="3"/>
        <v>42</v>
      </c>
      <c r="C46">
        <f t="shared" si="0"/>
        <v>210</v>
      </c>
      <c r="D46">
        <v>309.5</v>
      </c>
      <c r="E46">
        <f t="shared" si="1"/>
        <v>5.0789738928263477E-4</v>
      </c>
      <c r="F46">
        <f t="shared" si="2"/>
        <v>1.5236921678479043E-3</v>
      </c>
      <c r="K46">
        <v>13</v>
      </c>
      <c r="L46">
        <v>39.770000000000003</v>
      </c>
      <c r="M46">
        <v>9229.2000000000007</v>
      </c>
      <c r="N46">
        <v>2138.3000000000002</v>
      </c>
      <c r="O46">
        <v>7.1900000000000006E-2</v>
      </c>
      <c r="P46">
        <v>6.0140000000000002</v>
      </c>
      <c r="Q46">
        <v>1.349</v>
      </c>
      <c r="U46" s="5"/>
      <c r="Z46" s="5"/>
    </row>
    <row r="47" spans="1:26">
      <c r="B47">
        <f t="shared" si="3"/>
        <v>43</v>
      </c>
      <c r="C47">
        <f t="shared" si="0"/>
        <v>215</v>
      </c>
      <c r="D47">
        <v>273.2</v>
      </c>
      <c r="E47">
        <f t="shared" si="1"/>
        <v>4.483281639806651E-4</v>
      </c>
      <c r="F47">
        <f t="shared" si="2"/>
        <v>1.3449844919419954E-3</v>
      </c>
      <c r="K47">
        <v>14</v>
      </c>
      <c r="L47">
        <v>42.77</v>
      </c>
      <c r="M47">
        <v>13082.5</v>
      </c>
      <c r="N47">
        <v>2969.2</v>
      </c>
      <c r="O47">
        <v>7.3400000000000007E-2</v>
      </c>
      <c r="P47">
        <v>8.5250000000000004</v>
      </c>
      <c r="Q47">
        <v>1.264</v>
      </c>
    </row>
    <row r="48" spans="1:26">
      <c r="B48">
        <f t="shared" si="3"/>
        <v>44</v>
      </c>
      <c r="C48">
        <f t="shared" si="0"/>
        <v>220</v>
      </c>
      <c r="D48">
        <v>281.39999999999998</v>
      </c>
      <c r="E48">
        <f t="shared" si="1"/>
        <v>4.617845730020466E-4</v>
      </c>
      <c r="F48">
        <f t="shared" si="2"/>
        <v>1.3853537190061398E-3</v>
      </c>
      <c r="K48">
        <v>15</v>
      </c>
      <c r="L48">
        <v>45.77</v>
      </c>
      <c r="M48">
        <v>16948.2</v>
      </c>
      <c r="N48">
        <v>3822.6</v>
      </c>
      <c r="O48">
        <v>7.3899999999999993E-2</v>
      </c>
      <c r="P48">
        <v>11.044</v>
      </c>
      <c r="Q48">
        <v>1.2390000000000001</v>
      </c>
    </row>
    <row r="49" spans="2:18">
      <c r="B49">
        <f t="shared" si="3"/>
        <v>45</v>
      </c>
      <c r="C49">
        <f t="shared" si="0"/>
        <v>225</v>
      </c>
      <c r="D49">
        <v>305.3</v>
      </c>
      <c r="E49">
        <f t="shared" si="1"/>
        <v>5.0100508222290275E-4</v>
      </c>
      <c r="F49">
        <f t="shared" si="2"/>
        <v>1.5030152466687084E-3</v>
      </c>
      <c r="K49">
        <v>16</v>
      </c>
      <c r="L49">
        <v>48.77</v>
      </c>
      <c r="M49">
        <v>20116.2</v>
      </c>
      <c r="N49">
        <v>4499.3</v>
      </c>
      <c r="O49">
        <v>7.4499999999999997E-2</v>
      </c>
      <c r="P49">
        <v>13.109</v>
      </c>
      <c r="Q49">
        <v>1.2210000000000001</v>
      </c>
      <c r="R49" s="5"/>
    </row>
    <row r="50" spans="2:18">
      <c r="B50">
        <f t="shared" si="3"/>
        <v>46</v>
      </c>
      <c r="C50">
        <f t="shared" si="0"/>
        <v>230</v>
      </c>
      <c r="D50">
        <v>284.2</v>
      </c>
      <c r="E50">
        <f t="shared" si="1"/>
        <v>4.6637944437520151E-4</v>
      </c>
      <c r="F50">
        <f t="shared" si="2"/>
        <v>1.3991383331256046E-3</v>
      </c>
      <c r="K50">
        <v>17</v>
      </c>
      <c r="L50">
        <v>51.77</v>
      </c>
      <c r="M50">
        <v>22301.9</v>
      </c>
      <c r="N50">
        <v>4957.3</v>
      </c>
      <c r="O50">
        <v>7.4999999999999997E-2</v>
      </c>
      <c r="P50">
        <v>14.532999999999999</v>
      </c>
      <c r="Q50">
        <v>1.2010000000000001</v>
      </c>
    </row>
    <row r="51" spans="2:18">
      <c r="B51">
        <f t="shared" si="3"/>
        <v>47</v>
      </c>
      <c r="C51">
        <f t="shared" si="0"/>
        <v>235</v>
      </c>
      <c r="D51">
        <v>243.6</v>
      </c>
      <c r="E51">
        <f t="shared" si="1"/>
        <v>3.9975380946445844E-4</v>
      </c>
      <c r="F51">
        <f t="shared" si="2"/>
        <v>1.1992614283933753E-3</v>
      </c>
      <c r="K51">
        <v>18</v>
      </c>
      <c r="L51">
        <v>54.77</v>
      </c>
      <c r="M51">
        <v>23506.1</v>
      </c>
      <c r="N51">
        <v>5202.2</v>
      </c>
      <c r="O51">
        <v>7.5300000000000006E-2</v>
      </c>
      <c r="P51" s="5">
        <v>15.318</v>
      </c>
      <c r="Q51">
        <v>1.19</v>
      </c>
      <c r="R51" s="5"/>
    </row>
    <row r="52" spans="2:18">
      <c r="B52">
        <f t="shared" si="3"/>
        <v>48</v>
      </c>
      <c r="C52">
        <f t="shared" si="0"/>
        <v>240</v>
      </c>
      <c r="D52">
        <v>235</v>
      </c>
      <c r="E52">
        <f t="shared" si="1"/>
        <v>3.8564099024691173E-4</v>
      </c>
      <c r="F52">
        <f t="shared" si="2"/>
        <v>1.1569229707407351E-3</v>
      </c>
      <c r="K52">
        <v>19</v>
      </c>
      <c r="L52">
        <v>57.77</v>
      </c>
      <c r="M52">
        <v>23930.1</v>
      </c>
      <c r="N52">
        <v>5282.1</v>
      </c>
      <c r="O52">
        <v>7.5499999999999998E-2</v>
      </c>
      <c r="P52">
        <v>15.593999999999999</v>
      </c>
      <c r="Q52">
        <v>1.1990000000000001</v>
      </c>
      <c r="R52" s="5"/>
    </row>
    <row r="53" spans="2:18">
      <c r="B53">
        <f t="shared" si="3"/>
        <v>49</v>
      </c>
      <c r="C53">
        <f t="shared" si="0"/>
        <v>245</v>
      </c>
      <c r="D53">
        <v>189.7</v>
      </c>
      <c r="E53">
        <f t="shared" si="1"/>
        <v>3.1130253553123048E-4</v>
      </c>
      <c r="F53">
        <f t="shared" si="2"/>
        <v>9.3390760659369139E-4</v>
      </c>
      <c r="K53" t="s">
        <v>8</v>
      </c>
      <c r="L53" t="s">
        <v>9</v>
      </c>
      <c r="M53" t="s">
        <v>10</v>
      </c>
      <c r="N53" t="s">
        <v>11</v>
      </c>
      <c r="O53" t="s">
        <v>12</v>
      </c>
      <c r="P53" s="5" t="s">
        <v>13</v>
      </c>
      <c r="Q53" t="s">
        <v>14</v>
      </c>
      <c r="R53" s="5"/>
    </row>
    <row r="54" spans="2:18">
      <c r="B54">
        <f t="shared" si="3"/>
        <v>50</v>
      </c>
      <c r="C54">
        <f t="shared" si="0"/>
        <v>250</v>
      </c>
      <c r="D54">
        <v>168.4</v>
      </c>
      <c r="E54">
        <f t="shared" si="1"/>
        <v>2.7634869258544667E-4</v>
      </c>
      <c r="F54">
        <f t="shared" si="2"/>
        <v>8.2904607775633994E-4</v>
      </c>
      <c r="G54" s="5"/>
      <c r="K54">
        <v>1</v>
      </c>
      <c r="L54">
        <v>0.77</v>
      </c>
      <c r="M54">
        <v>22426</v>
      </c>
      <c r="N54">
        <v>5181.7</v>
      </c>
      <c r="O54">
        <v>7.2099999999999997E-2</v>
      </c>
      <c r="P54" s="5">
        <v>10.159000000000001</v>
      </c>
      <c r="Q54">
        <v>1.9730000000000001</v>
      </c>
    </row>
    <row r="55" spans="2:18">
      <c r="B55">
        <f t="shared" si="3"/>
        <v>51</v>
      </c>
      <c r="C55">
        <f t="shared" si="0"/>
        <v>255</v>
      </c>
      <c r="D55">
        <v>160.19999999999999</v>
      </c>
      <c r="E55">
        <f t="shared" si="1"/>
        <v>2.62892283564065E-4</v>
      </c>
      <c r="F55">
        <f t="shared" si="2"/>
        <v>7.8867685069219495E-4</v>
      </c>
      <c r="K55">
        <v>2</v>
      </c>
      <c r="L55">
        <v>3.77</v>
      </c>
      <c r="M55">
        <v>23285.7</v>
      </c>
      <c r="N55">
        <v>5143.8</v>
      </c>
      <c r="O55">
        <v>7.5399999999999995E-2</v>
      </c>
      <c r="P55" s="5">
        <v>10.548</v>
      </c>
      <c r="Q55">
        <v>1.2190000000000001</v>
      </c>
      <c r="R55" s="5"/>
    </row>
    <row r="56" spans="2:18">
      <c r="B56">
        <f t="shared" si="3"/>
        <v>52</v>
      </c>
      <c r="C56">
        <f t="shared" si="0"/>
        <v>260</v>
      </c>
      <c r="D56">
        <v>146.30000000000001</v>
      </c>
      <c r="E56">
        <f t="shared" si="1"/>
        <v>2.4008202924733271E-4</v>
      </c>
      <c r="F56">
        <f t="shared" si="2"/>
        <v>7.2024608774199814E-4</v>
      </c>
      <c r="K56">
        <v>3</v>
      </c>
      <c r="L56">
        <v>6.77</v>
      </c>
      <c r="M56">
        <v>22531.3</v>
      </c>
      <c r="N56">
        <v>4987.2</v>
      </c>
      <c r="O56">
        <v>7.5300000000000006E-2</v>
      </c>
      <c r="P56" s="5">
        <v>10.207000000000001</v>
      </c>
      <c r="Q56">
        <v>1.2370000000000001</v>
      </c>
    </row>
    <row r="57" spans="2:18">
      <c r="B57">
        <f t="shared" si="3"/>
        <v>53</v>
      </c>
      <c r="C57">
        <f t="shared" si="0"/>
        <v>265</v>
      </c>
      <c r="D57">
        <v>146.4</v>
      </c>
      <c r="E57">
        <f t="shared" si="1"/>
        <v>2.4024613179637398E-4</v>
      </c>
      <c r="F57">
        <f t="shared" si="2"/>
        <v>7.207383953891219E-4</v>
      </c>
      <c r="K57">
        <v>4</v>
      </c>
      <c r="L57">
        <v>9.77</v>
      </c>
      <c r="M57">
        <v>21622.5</v>
      </c>
      <c r="N57">
        <v>4809.3</v>
      </c>
      <c r="O57">
        <v>7.4899999999999994E-2</v>
      </c>
      <c r="P57" s="5">
        <v>9.7949999999999999</v>
      </c>
      <c r="Q57">
        <v>1.236</v>
      </c>
    </row>
    <row r="58" spans="2:18">
      <c r="B58">
        <f t="shared" si="3"/>
        <v>54</v>
      </c>
      <c r="C58">
        <f t="shared" si="0"/>
        <v>270</v>
      </c>
      <c r="D58">
        <v>154.30000000000001</v>
      </c>
      <c r="E58">
        <f t="shared" si="1"/>
        <v>2.5321023317063191E-4</v>
      </c>
      <c r="F58">
        <f t="shared" si="2"/>
        <v>7.5963069951189574E-4</v>
      </c>
      <c r="K58">
        <v>5</v>
      </c>
      <c r="L58">
        <v>12.77</v>
      </c>
      <c r="M58">
        <v>20529.5</v>
      </c>
      <c r="N58">
        <v>4576.2</v>
      </c>
      <c r="O58">
        <v>7.4800000000000005E-2</v>
      </c>
      <c r="P58" s="5">
        <v>9.3000000000000007</v>
      </c>
      <c r="Q58">
        <v>1.246</v>
      </c>
    </row>
    <row r="59" spans="2:18">
      <c r="B59">
        <f t="shared" si="3"/>
        <v>55</v>
      </c>
      <c r="C59">
        <f t="shared" si="0"/>
        <v>275</v>
      </c>
      <c r="D59">
        <v>165.3</v>
      </c>
      <c r="E59">
        <f t="shared" si="1"/>
        <v>2.7126151356516822E-4</v>
      </c>
      <c r="F59">
        <f t="shared" si="2"/>
        <v>8.1378454069550466E-4</v>
      </c>
      <c r="K59">
        <v>6</v>
      </c>
      <c r="L59">
        <v>15.77</v>
      </c>
      <c r="M59">
        <v>19223</v>
      </c>
      <c r="N59">
        <v>4303</v>
      </c>
      <c r="O59">
        <v>7.4499999999999997E-2</v>
      </c>
      <c r="P59" s="5">
        <v>8.7080000000000002</v>
      </c>
      <c r="Q59">
        <v>1.2649999999999999</v>
      </c>
      <c r="R59" s="5"/>
    </row>
    <row r="60" spans="2:18">
      <c r="B60">
        <f t="shared" si="3"/>
        <v>56</v>
      </c>
      <c r="C60">
        <f t="shared" si="0"/>
        <v>280</v>
      </c>
      <c r="D60">
        <v>186.6</v>
      </c>
      <c r="E60">
        <f t="shared" si="1"/>
        <v>3.0621535651095214E-4</v>
      </c>
      <c r="F60">
        <f t="shared" si="2"/>
        <v>9.1864606953285643E-4</v>
      </c>
      <c r="K60">
        <v>7</v>
      </c>
      <c r="L60">
        <v>18.77</v>
      </c>
      <c r="M60">
        <v>17637.900000000001</v>
      </c>
      <c r="N60">
        <v>3965.3</v>
      </c>
      <c r="O60" s="5">
        <v>7.4099999999999999E-2</v>
      </c>
      <c r="P60" s="5">
        <v>7.99</v>
      </c>
      <c r="Q60">
        <v>1.28</v>
      </c>
      <c r="R60" s="5"/>
    </row>
    <row r="61" spans="2:18">
      <c r="B61">
        <f t="shared" si="3"/>
        <v>57</v>
      </c>
      <c r="C61">
        <f t="shared" si="0"/>
        <v>285</v>
      </c>
      <c r="D61">
        <v>215.3</v>
      </c>
      <c r="E61">
        <f t="shared" si="1"/>
        <v>3.5331278808578776E-4</v>
      </c>
      <c r="F61">
        <f t="shared" si="2"/>
        <v>1.0599383642573633E-3</v>
      </c>
      <c r="K61">
        <v>8</v>
      </c>
      <c r="L61">
        <v>21.77</v>
      </c>
      <c r="M61">
        <v>15774</v>
      </c>
      <c r="N61">
        <v>3568</v>
      </c>
      <c r="O61">
        <v>7.3700000000000002E-2</v>
      </c>
      <c r="P61" s="5">
        <v>7.1459999999999999</v>
      </c>
      <c r="Q61" s="5">
        <v>1.2889999999999999</v>
      </c>
      <c r="R61" s="5"/>
    </row>
    <row r="62" spans="2:18">
      <c r="B62">
        <f t="shared" si="3"/>
        <v>58</v>
      </c>
      <c r="C62">
        <f t="shared" si="0"/>
        <v>290</v>
      </c>
      <c r="D62">
        <v>241.1</v>
      </c>
      <c r="E62">
        <f t="shared" si="1"/>
        <v>3.9565124573842745E-4</v>
      </c>
      <c r="F62">
        <f t="shared" si="2"/>
        <v>1.1869537372152824E-3</v>
      </c>
      <c r="K62">
        <v>9</v>
      </c>
      <c r="L62">
        <v>24.77</v>
      </c>
      <c r="M62">
        <v>13678.3</v>
      </c>
      <c r="N62">
        <v>3116.6</v>
      </c>
      <c r="O62">
        <v>7.3099999999999998E-2</v>
      </c>
      <c r="P62" s="5">
        <v>6.1959999999999997</v>
      </c>
      <c r="Q62">
        <v>1.3109999999999999</v>
      </c>
      <c r="R62" s="5"/>
    </row>
    <row r="63" spans="2:18">
      <c r="B63">
        <f t="shared" si="3"/>
        <v>59</v>
      </c>
      <c r="C63">
        <f t="shared" si="0"/>
        <v>295</v>
      </c>
      <c r="D63">
        <v>299.5</v>
      </c>
      <c r="E63">
        <f t="shared" si="1"/>
        <v>4.9148713437851112E-4</v>
      </c>
      <c r="F63">
        <f t="shared" si="2"/>
        <v>1.4744614031355335E-3</v>
      </c>
      <c r="K63">
        <v>10</v>
      </c>
      <c r="L63">
        <v>27.77</v>
      </c>
      <c r="M63">
        <v>11426.2</v>
      </c>
      <c r="N63">
        <v>2619.1999999999998</v>
      </c>
      <c r="O63">
        <v>7.2700000000000001E-2</v>
      </c>
      <c r="P63" s="5">
        <v>5.1760000000000002</v>
      </c>
      <c r="Q63" s="5">
        <v>1.333</v>
      </c>
      <c r="R63" s="5"/>
    </row>
    <row r="64" spans="2:18">
      <c r="B64">
        <f t="shared" si="3"/>
        <v>60</v>
      </c>
      <c r="C64">
        <f t="shared" si="0"/>
        <v>300</v>
      </c>
      <c r="E64">
        <f t="shared" si="1"/>
        <v>0</v>
      </c>
      <c r="F64">
        <f t="shared" si="2"/>
        <v>0</v>
      </c>
      <c r="K64">
        <v>11</v>
      </c>
      <c r="L64">
        <v>30.77</v>
      </c>
      <c r="M64">
        <v>9145.7999999999993</v>
      </c>
      <c r="N64">
        <v>2112.1999999999998</v>
      </c>
      <c r="O64">
        <v>7.22E-2</v>
      </c>
      <c r="P64" s="5">
        <v>4.1429999999999998</v>
      </c>
      <c r="Q64">
        <v>1.361</v>
      </c>
      <c r="R64" s="5"/>
    </row>
    <row r="65" spans="2:18">
      <c r="B65">
        <f t="shared" si="3"/>
        <v>61</v>
      </c>
      <c r="C65">
        <f t="shared" si="0"/>
        <v>305</v>
      </c>
      <c r="E65">
        <f t="shared" si="1"/>
        <v>0</v>
      </c>
      <c r="F65">
        <f t="shared" si="2"/>
        <v>0</v>
      </c>
      <c r="K65">
        <v>12</v>
      </c>
      <c r="L65">
        <v>33.770000000000003</v>
      </c>
      <c r="M65">
        <v>7010.7</v>
      </c>
      <c r="N65">
        <v>1634.1</v>
      </c>
      <c r="O65">
        <v>7.1499999999999994E-2</v>
      </c>
      <c r="P65" s="5">
        <v>3.1760000000000002</v>
      </c>
      <c r="Q65">
        <v>1.4059999999999999</v>
      </c>
    </row>
    <row r="66" spans="2:18">
      <c r="B66">
        <f t="shared" si="3"/>
        <v>62</v>
      </c>
      <c r="C66">
        <f t="shared" si="0"/>
        <v>310</v>
      </c>
      <c r="E66">
        <f t="shared" si="1"/>
        <v>0</v>
      </c>
      <c r="F66">
        <f t="shared" si="2"/>
        <v>0</v>
      </c>
      <c r="K66">
        <v>13</v>
      </c>
      <c r="L66">
        <v>36.770000000000003</v>
      </c>
      <c r="M66">
        <v>5146.8</v>
      </c>
      <c r="N66">
        <v>1217.2</v>
      </c>
      <c r="O66">
        <v>7.0499999999999993E-2</v>
      </c>
      <c r="P66" s="5">
        <v>2.331</v>
      </c>
      <c r="Q66">
        <v>1.429</v>
      </c>
      <c r="R66" s="5"/>
    </row>
    <row r="67" spans="2:18">
      <c r="B67">
        <f t="shared" si="3"/>
        <v>63</v>
      </c>
      <c r="C67">
        <f t="shared" si="0"/>
        <v>315</v>
      </c>
      <c r="E67">
        <f t="shared" si="1"/>
        <v>0</v>
      </c>
      <c r="F67">
        <f t="shared" si="2"/>
        <v>0</v>
      </c>
      <c r="K67">
        <v>14</v>
      </c>
      <c r="L67">
        <v>39.770000000000003</v>
      </c>
      <c r="M67">
        <v>3616.4</v>
      </c>
      <c r="N67">
        <v>870.1</v>
      </c>
      <c r="O67">
        <v>6.93E-2</v>
      </c>
      <c r="P67" s="5">
        <v>1.6379999999999999</v>
      </c>
      <c r="Q67">
        <v>1.5269999999999999</v>
      </c>
      <c r="R67" s="5"/>
    </row>
    <row r="68" spans="2:18">
      <c r="B68">
        <f t="shared" si="3"/>
        <v>64</v>
      </c>
      <c r="C68">
        <f t="shared" si="0"/>
        <v>320</v>
      </c>
      <c r="E68">
        <f t="shared" si="1"/>
        <v>0</v>
      </c>
      <c r="F68">
        <f t="shared" si="2"/>
        <v>0</v>
      </c>
      <c r="K68">
        <v>15</v>
      </c>
      <c r="L68">
        <v>42.77</v>
      </c>
      <c r="M68">
        <v>2585.1</v>
      </c>
      <c r="N68">
        <v>666.7</v>
      </c>
      <c r="O68">
        <v>6.4600000000000005E-2</v>
      </c>
      <c r="P68" s="5">
        <v>1.171</v>
      </c>
      <c r="Q68">
        <v>1.7230000000000001</v>
      </c>
      <c r="R68" s="5"/>
    </row>
    <row r="69" spans="2:18">
      <c r="B69">
        <f t="shared" si="3"/>
        <v>65</v>
      </c>
      <c r="C69">
        <f t="shared" ref="C69:C103" si="4">B69*100/60*3</f>
        <v>325</v>
      </c>
      <c r="E69">
        <f t="shared" ref="E69:E103" si="5">$B$2*10^(-6)*D69/$C$2*7.45*10^(-6)*10^6/$D$2*2*60</f>
        <v>0</v>
      </c>
      <c r="F69">
        <f t="shared" ref="F69:F103" si="6">E69*3</f>
        <v>0</v>
      </c>
      <c r="K69">
        <v>16</v>
      </c>
      <c r="L69">
        <v>45.77</v>
      </c>
      <c r="M69">
        <v>1814.8</v>
      </c>
      <c r="N69">
        <v>460.9</v>
      </c>
      <c r="O69">
        <v>6.5600000000000006E-2</v>
      </c>
      <c r="P69" s="5">
        <v>0.82199999999999995</v>
      </c>
      <c r="Q69">
        <v>1.6830000000000001</v>
      </c>
      <c r="R69" s="5"/>
    </row>
    <row r="70" spans="2:18">
      <c r="B70">
        <f t="shared" ref="B70:B103" si="7">B69+1</f>
        <v>66</v>
      </c>
      <c r="C70">
        <f t="shared" si="4"/>
        <v>330</v>
      </c>
      <c r="E70">
        <f t="shared" si="5"/>
        <v>0</v>
      </c>
      <c r="F70">
        <f t="shared" si="6"/>
        <v>0</v>
      </c>
      <c r="K70">
        <v>17</v>
      </c>
      <c r="L70">
        <v>48.77</v>
      </c>
      <c r="M70">
        <v>1262.2</v>
      </c>
      <c r="N70">
        <v>326</v>
      </c>
      <c r="O70" s="5">
        <v>6.4500000000000002E-2</v>
      </c>
      <c r="P70" s="5">
        <v>0.57199999999999995</v>
      </c>
      <c r="Q70">
        <v>1.7829999999999999</v>
      </c>
    </row>
    <row r="71" spans="2:18">
      <c r="B71">
        <f t="shared" si="7"/>
        <v>67</v>
      </c>
      <c r="C71">
        <f t="shared" si="4"/>
        <v>335</v>
      </c>
      <c r="E71">
        <f t="shared" si="5"/>
        <v>0</v>
      </c>
      <c r="F71">
        <f t="shared" si="6"/>
        <v>0</v>
      </c>
      <c r="K71">
        <v>18</v>
      </c>
      <c r="L71">
        <v>51.77</v>
      </c>
      <c r="M71">
        <v>898.9</v>
      </c>
      <c r="N71">
        <v>233.4</v>
      </c>
      <c r="O71" s="5">
        <v>6.4199999999999993E-2</v>
      </c>
      <c r="P71" s="5">
        <v>0.40699999999999997</v>
      </c>
      <c r="Q71">
        <v>1.8069999999999999</v>
      </c>
      <c r="R71" s="5"/>
    </row>
    <row r="72" spans="2:18">
      <c r="B72">
        <f t="shared" si="7"/>
        <v>68</v>
      </c>
      <c r="C72">
        <f t="shared" si="4"/>
        <v>340</v>
      </c>
      <c r="E72">
        <f t="shared" si="5"/>
        <v>0</v>
      </c>
      <c r="F72">
        <f t="shared" si="6"/>
        <v>0</v>
      </c>
      <c r="K72">
        <v>19</v>
      </c>
      <c r="L72">
        <v>54.77</v>
      </c>
      <c r="M72">
        <v>642.70000000000005</v>
      </c>
      <c r="N72">
        <v>167.7</v>
      </c>
      <c r="O72">
        <v>6.3899999999999998E-2</v>
      </c>
      <c r="P72" s="5">
        <v>0.29099999999999998</v>
      </c>
      <c r="Q72">
        <v>1.7889999999999999</v>
      </c>
      <c r="R72" s="5"/>
    </row>
    <row r="73" spans="2:18">
      <c r="B73">
        <f t="shared" si="7"/>
        <v>69</v>
      </c>
      <c r="C73">
        <f t="shared" si="4"/>
        <v>345</v>
      </c>
      <c r="E73">
        <f t="shared" si="5"/>
        <v>0</v>
      </c>
      <c r="F73">
        <f t="shared" si="6"/>
        <v>0</v>
      </c>
      <c r="K73">
        <v>20</v>
      </c>
      <c r="L73">
        <v>57.77</v>
      </c>
      <c r="M73">
        <v>496.1</v>
      </c>
      <c r="N73">
        <v>128</v>
      </c>
      <c r="O73">
        <v>6.4600000000000005E-2</v>
      </c>
      <c r="P73">
        <v>0.22500000000000001</v>
      </c>
      <c r="Q73">
        <v>1.7230000000000001</v>
      </c>
    </row>
    <row r="74" spans="2:18">
      <c r="B74">
        <f t="shared" si="7"/>
        <v>70</v>
      </c>
      <c r="C74">
        <f t="shared" si="4"/>
        <v>350</v>
      </c>
      <c r="E74">
        <f t="shared" si="5"/>
        <v>0</v>
      </c>
      <c r="F74">
        <f t="shared" si="6"/>
        <v>0</v>
      </c>
      <c r="K74" t="s">
        <v>8</v>
      </c>
      <c r="L74" t="s">
        <v>9</v>
      </c>
      <c r="M74" t="s">
        <v>10</v>
      </c>
      <c r="N74" t="s">
        <v>11</v>
      </c>
      <c r="O74" t="s">
        <v>12</v>
      </c>
      <c r="P74" s="5" t="s">
        <v>13</v>
      </c>
      <c r="Q74" t="s">
        <v>14</v>
      </c>
      <c r="R74" s="5"/>
    </row>
    <row r="75" spans="2:18">
      <c r="B75">
        <f t="shared" si="7"/>
        <v>71</v>
      </c>
      <c r="C75">
        <f t="shared" si="4"/>
        <v>355</v>
      </c>
      <c r="E75">
        <f t="shared" si="5"/>
        <v>0</v>
      </c>
      <c r="F75">
        <f t="shared" si="6"/>
        <v>0</v>
      </c>
      <c r="K75">
        <v>1</v>
      </c>
      <c r="L75">
        <v>0.77100000000000002</v>
      </c>
      <c r="M75">
        <v>105.6</v>
      </c>
      <c r="N75">
        <v>86.6</v>
      </c>
      <c r="O75">
        <v>2.0299999999999999E-2</v>
      </c>
      <c r="P75" s="5">
        <v>2.3759999999999999</v>
      </c>
      <c r="Q75">
        <v>0</v>
      </c>
      <c r="R75" s="5"/>
    </row>
    <row r="76" spans="2:18">
      <c r="B76">
        <f t="shared" si="7"/>
        <v>72</v>
      </c>
      <c r="C76">
        <f t="shared" si="4"/>
        <v>360</v>
      </c>
      <c r="E76">
        <f t="shared" si="5"/>
        <v>0</v>
      </c>
      <c r="F76">
        <f t="shared" si="6"/>
        <v>0</v>
      </c>
      <c r="K76">
        <v>2</v>
      </c>
      <c r="L76">
        <v>3.77</v>
      </c>
      <c r="M76">
        <v>331.1</v>
      </c>
      <c r="N76">
        <v>88.5</v>
      </c>
      <c r="O76" s="5">
        <v>6.2399999999999997E-2</v>
      </c>
      <c r="P76" s="5">
        <v>7.4550000000000001</v>
      </c>
      <c r="Q76">
        <v>1.873</v>
      </c>
    </row>
    <row r="77" spans="2:18">
      <c r="B77">
        <f t="shared" si="7"/>
        <v>73</v>
      </c>
      <c r="C77">
        <f t="shared" si="4"/>
        <v>365</v>
      </c>
      <c r="E77">
        <f t="shared" si="5"/>
        <v>0</v>
      </c>
      <c r="F77">
        <f t="shared" si="6"/>
        <v>0</v>
      </c>
      <c r="K77">
        <v>3</v>
      </c>
      <c r="L77">
        <v>6.77</v>
      </c>
      <c r="M77">
        <v>309.5</v>
      </c>
      <c r="N77">
        <v>79.400000000000006</v>
      </c>
      <c r="O77">
        <v>6.4899999999999999E-2</v>
      </c>
      <c r="P77" s="5">
        <v>6.9669999999999996</v>
      </c>
      <c r="Q77">
        <v>1.7569999999999999</v>
      </c>
    </row>
    <row r="78" spans="2:18">
      <c r="B78">
        <f t="shared" si="7"/>
        <v>74</v>
      </c>
      <c r="C78">
        <f t="shared" si="4"/>
        <v>370</v>
      </c>
      <c r="E78">
        <f t="shared" si="5"/>
        <v>0</v>
      </c>
      <c r="F78">
        <f t="shared" si="6"/>
        <v>0</v>
      </c>
      <c r="K78">
        <v>4</v>
      </c>
      <c r="L78">
        <v>9.7710000000000008</v>
      </c>
      <c r="M78">
        <v>273.2</v>
      </c>
      <c r="N78">
        <v>75.5</v>
      </c>
      <c r="O78" s="5">
        <v>6.0299999999999999E-2</v>
      </c>
      <c r="P78" s="5">
        <v>6.15</v>
      </c>
      <c r="Q78">
        <v>2.0459999999999998</v>
      </c>
    </row>
    <row r="79" spans="2:18">
      <c r="B79">
        <f t="shared" si="7"/>
        <v>75</v>
      </c>
      <c r="C79">
        <f t="shared" si="4"/>
        <v>375</v>
      </c>
      <c r="E79">
        <f t="shared" si="5"/>
        <v>0</v>
      </c>
      <c r="F79">
        <f t="shared" si="6"/>
        <v>0</v>
      </c>
      <c r="K79">
        <v>5</v>
      </c>
      <c r="L79">
        <v>12.77</v>
      </c>
      <c r="M79">
        <v>281.39999999999998</v>
      </c>
      <c r="N79">
        <v>77.8</v>
      </c>
      <c r="O79">
        <v>6.0299999999999999E-2</v>
      </c>
      <c r="P79">
        <v>6.3339999999999996</v>
      </c>
      <c r="Q79">
        <v>2.133</v>
      </c>
    </row>
    <row r="80" spans="2:18">
      <c r="B80">
        <f t="shared" si="7"/>
        <v>76</v>
      </c>
      <c r="C80">
        <f t="shared" si="4"/>
        <v>380</v>
      </c>
      <c r="E80">
        <f t="shared" si="5"/>
        <v>0</v>
      </c>
      <c r="F80">
        <f t="shared" si="6"/>
        <v>0</v>
      </c>
      <c r="K80">
        <v>6</v>
      </c>
      <c r="L80">
        <v>15.77</v>
      </c>
      <c r="M80">
        <v>305.3</v>
      </c>
      <c r="N80">
        <v>78.400000000000006</v>
      </c>
      <c r="O80">
        <v>6.4899999999999999E-2</v>
      </c>
      <c r="P80" s="5">
        <v>6.8739999999999997</v>
      </c>
      <c r="Q80">
        <v>1.73</v>
      </c>
    </row>
    <row r="81" spans="2:17">
      <c r="B81">
        <f t="shared" si="7"/>
        <v>77</v>
      </c>
      <c r="C81">
        <f t="shared" si="4"/>
        <v>385</v>
      </c>
      <c r="E81">
        <f t="shared" si="5"/>
        <v>0</v>
      </c>
      <c r="F81">
        <f t="shared" si="6"/>
        <v>0</v>
      </c>
      <c r="K81">
        <v>7</v>
      </c>
      <c r="L81">
        <v>18.77</v>
      </c>
      <c r="M81">
        <v>284.2</v>
      </c>
      <c r="N81">
        <v>71.7</v>
      </c>
      <c r="O81">
        <v>6.6100000000000006E-2</v>
      </c>
      <c r="P81">
        <v>6.399</v>
      </c>
      <c r="Q81">
        <v>1.6890000000000001</v>
      </c>
    </row>
    <row r="82" spans="2:17">
      <c r="B82">
        <f t="shared" si="7"/>
        <v>78</v>
      </c>
      <c r="C82">
        <f t="shared" si="4"/>
        <v>390</v>
      </c>
      <c r="E82">
        <f t="shared" si="5"/>
        <v>0</v>
      </c>
      <c r="F82">
        <f t="shared" si="6"/>
        <v>0</v>
      </c>
      <c r="K82">
        <v>8</v>
      </c>
      <c r="L82">
        <v>21.771000000000001</v>
      </c>
      <c r="M82">
        <v>243.6</v>
      </c>
      <c r="N82">
        <v>67</v>
      </c>
      <c r="O82">
        <v>6.0600000000000001E-2</v>
      </c>
      <c r="P82" s="5">
        <v>5.4850000000000003</v>
      </c>
      <c r="Q82">
        <v>2.0630000000000002</v>
      </c>
    </row>
    <row r="83" spans="2:17">
      <c r="B83">
        <f t="shared" si="7"/>
        <v>79</v>
      </c>
      <c r="C83">
        <f t="shared" si="4"/>
        <v>395</v>
      </c>
      <c r="E83">
        <f t="shared" si="5"/>
        <v>0</v>
      </c>
      <c r="F83">
        <f t="shared" si="6"/>
        <v>0</v>
      </c>
      <c r="K83">
        <v>9</v>
      </c>
      <c r="L83">
        <v>24.77</v>
      </c>
      <c r="M83">
        <v>235</v>
      </c>
      <c r="N83">
        <v>61.9</v>
      </c>
      <c r="O83">
        <v>6.3299999999999995E-2</v>
      </c>
      <c r="P83" s="5">
        <v>5.2910000000000004</v>
      </c>
      <c r="Q83">
        <v>2.077</v>
      </c>
    </row>
    <row r="84" spans="2:17">
      <c r="B84">
        <f t="shared" si="7"/>
        <v>80</v>
      </c>
      <c r="C84">
        <f t="shared" si="4"/>
        <v>400</v>
      </c>
      <c r="E84">
        <f t="shared" si="5"/>
        <v>0</v>
      </c>
      <c r="F84">
        <f t="shared" si="6"/>
        <v>0</v>
      </c>
      <c r="K84">
        <v>10</v>
      </c>
      <c r="L84">
        <v>27.771000000000001</v>
      </c>
      <c r="M84">
        <v>189.7</v>
      </c>
      <c r="N84">
        <v>53.8</v>
      </c>
      <c r="O84">
        <v>5.8700000000000002E-2</v>
      </c>
      <c r="P84" s="5">
        <v>4.2699999999999996</v>
      </c>
      <c r="Q84">
        <v>2.008</v>
      </c>
    </row>
    <row r="85" spans="2:17">
      <c r="B85">
        <f t="shared" si="7"/>
        <v>81</v>
      </c>
      <c r="C85">
        <f t="shared" si="4"/>
        <v>405</v>
      </c>
      <c r="E85">
        <f t="shared" si="5"/>
        <v>0</v>
      </c>
      <c r="F85">
        <f t="shared" si="6"/>
        <v>0</v>
      </c>
      <c r="K85">
        <v>11</v>
      </c>
      <c r="L85">
        <v>30.77</v>
      </c>
      <c r="M85">
        <v>168.4</v>
      </c>
      <c r="N85">
        <v>46.8</v>
      </c>
      <c r="O85">
        <v>5.9900000000000002E-2</v>
      </c>
      <c r="P85" s="5">
        <v>3.7909999999999999</v>
      </c>
      <c r="Q85">
        <v>1.9950000000000001</v>
      </c>
    </row>
    <row r="86" spans="2:17">
      <c r="B86">
        <f t="shared" si="7"/>
        <v>82</v>
      </c>
      <c r="C86">
        <f t="shared" si="4"/>
        <v>410</v>
      </c>
      <c r="E86">
        <f t="shared" si="5"/>
        <v>0</v>
      </c>
      <c r="F86">
        <f t="shared" si="6"/>
        <v>0</v>
      </c>
      <c r="K86">
        <v>12</v>
      </c>
      <c r="L86">
        <v>33.770000000000003</v>
      </c>
      <c r="M86">
        <v>160.19999999999999</v>
      </c>
      <c r="N86">
        <v>42.4</v>
      </c>
      <c r="O86">
        <v>6.2899999999999998E-2</v>
      </c>
      <c r="P86">
        <v>3.605</v>
      </c>
      <c r="Q86">
        <v>2.0049999999999999</v>
      </c>
    </row>
    <row r="87" spans="2:17">
      <c r="B87">
        <f t="shared" si="7"/>
        <v>83</v>
      </c>
      <c r="C87">
        <f t="shared" si="4"/>
        <v>415</v>
      </c>
      <c r="E87">
        <f t="shared" si="5"/>
        <v>0</v>
      </c>
      <c r="F87">
        <f t="shared" si="6"/>
        <v>0</v>
      </c>
      <c r="K87">
        <v>13</v>
      </c>
      <c r="L87">
        <v>36.770000000000003</v>
      </c>
      <c r="M87">
        <v>146.30000000000001</v>
      </c>
      <c r="N87">
        <v>39.1</v>
      </c>
      <c r="O87">
        <v>6.2399999999999997E-2</v>
      </c>
      <c r="P87" s="5">
        <v>3.2949999999999999</v>
      </c>
      <c r="Q87">
        <v>2.1280000000000001</v>
      </c>
    </row>
    <row r="88" spans="2:17">
      <c r="B88">
        <f t="shared" si="7"/>
        <v>84</v>
      </c>
      <c r="C88">
        <f t="shared" si="4"/>
        <v>420</v>
      </c>
      <c r="E88">
        <f t="shared" si="5"/>
        <v>0</v>
      </c>
      <c r="F88">
        <f t="shared" si="6"/>
        <v>0</v>
      </c>
      <c r="K88">
        <v>14</v>
      </c>
      <c r="L88">
        <v>39.770000000000003</v>
      </c>
      <c r="M88">
        <v>146.4</v>
      </c>
      <c r="N88">
        <v>40.200000000000003</v>
      </c>
      <c r="O88">
        <v>6.0600000000000001E-2</v>
      </c>
      <c r="P88" s="5">
        <v>3.2970000000000002</v>
      </c>
      <c r="Q88">
        <v>2.2749999999999999</v>
      </c>
    </row>
    <row r="89" spans="2:17">
      <c r="B89">
        <f t="shared" si="7"/>
        <v>85</v>
      </c>
      <c r="C89">
        <f t="shared" si="4"/>
        <v>425</v>
      </c>
      <c r="E89">
        <f t="shared" si="5"/>
        <v>0</v>
      </c>
      <c r="F89">
        <f t="shared" si="6"/>
        <v>0</v>
      </c>
      <c r="K89">
        <v>15</v>
      </c>
      <c r="L89">
        <v>42.77</v>
      </c>
      <c r="M89">
        <v>154.30000000000001</v>
      </c>
      <c r="N89">
        <v>42.2</v>
      </c>
      <c r="O89">
        <v>6.0999999999999999E-2</v>
      </c>
      <c r="P89">
        <v>3.4750000000000001</v>
      </c>
      <c r="Q89">
        <v>1.917</v>
      </c>
    </row>
    <row r="90" spans="2:17">
      <c r="B90">
        <f t="shared" si="7"/>
        <v>86</v>
      </c>
      <c r="C90">
        <f t="shared" si="4"/>
        <v>430</v>
      </c>
      <c r="E90">
        <f t="shared" si="5"/>
        <v>0</v>
      </c>
      <c r="F90">
        <f t="shared" si="6"/>
        <v>0</v>
      </c>
      <c r="K90">
        <v>16</v>
      </c>
      <c r="L90">
        <v>45.77</v>
      </c>
      <c r="M90">
        <v>165.3</v>
      </c>
      <c r="N90">
        <v>41.8</v>
      </c>
      <c r="O90">
        <v>6.59E-2</v>
      </c>
      <c r="P90" s="5">
        <v>3.72</v>
      </c>
      <c r="Q90">
        <v>1.927</v>
      </c>
    </row>
    <row r="91" spans="2:17">
      <c r="B91">
        <f t="shared" si="7"/>
        <v>87</v>
      </c>
      <c r="C91">
        <f t="shared" si="4"/>
        <v>435</v>
      </c>
      <c r="E91">
        <f t="shared" si="5"/>
        <v>0</v>
      </c>
      <c r="F91">
        <f t="shared" si="6"/>
        <v>0</v>
      </c>
      <c r="K91">
        <v>17</v>
      </c>
      <c r="L91">
        <v>48.771000000000001</v>
      </c>
      <c r="M91">
        <v>186.6</v>
      </c>
      <c r="N91">
        <v>50.6</v>
      </c>
      <c r="O91">
        <v>6.1400000000000003E-2</v>
      </c>
      <c r="P91" s="5">
        <v>4.2009999999999996</v>
      </c>
      <c r="Q91">
        <v>1.883</v>
      </c>
    </row>
    <row r="92" spans="2:17">
      <c r="B92">
        <f t="shared" si="7"/>
        <v>88</v>
      </c>
      <c r="C92">
        <f t="shared" si="4"/>
        <v>440</v>
      </c>
      <c r="E92">
        <f t="shared" si="5"/>
        <v>0</v>
      </c>
      <c r="F92">
        <f t="shared" si="6"/>
        <v>0</v>
      </c>
      <c r="K92">
        <v>18</v>
      </c>
      <c r="L92">
        <v>51.771000000000001</v>
      </c>
      <c r="M92">
        <v>215.3</v>
      </c>
      <c r="N92">
        <v>57.9</v>
      </c>
      <c r="O92">
        <v>6.2E-2</v>
      </c>
      <c r="P92" s="5">
        <v>4.8460000000000001</v>
      </c>
      <c r="Q92">
        <v>1.88</v>
      </c>
    </row>
    <row r="93" spans="2:17">
      <c r="B93">
        <f t="shared" si="7"/>
        <v>89</v>
      </c>
      <c r="C93">
        <f t="shared" si="4"/>
        <v>445</v>
      </c>
      <c r="E93">
        <f t="shared" si="5"/>
        <v>0</v>
      </c>
      <c r="F93">
        <f t="shared" si="6"/>
        <v>0</v>
      </c>
      <c r="K93">
        <v>19</v>
      </c>
      <c r="L93">
        <v>54.771000000000001</v>
      </c>
      <c r="M93">
        <v>241.1</v>
      </c>
      <c r="N93">
        <v>67.2</v>
      </c>
      <c r="O93">
        <v>5.9799999999999999E-2</v>
      </c>
      <c r="P93" s="5">
        <v>5.4290000000000003</v>
      </c>
      <c r="Q93">
        <v>1.909</v>
      </c>
    </row>
    <row r="94" spans="2:17">
      <c r="B94">
        <f t="shared" si="7"/>
        <v>90</v>
      </c>
      <c r="C94">
        <f t="shared" si="4"/>
        <v>450</v>
      </c>
      <c r="E94">
        <f t="shared" si="5"/>
        <v>0</v>
      </c>
      <c r="F94">
        <f t="shared" si="6"/>
        <v>0</v>
      </c>
      <c r="K94">
        <v>20</v>
      </c>
      <c r="L94">
        <v>57.77</v>
      </c>
      <c r="M94">
        <v>299.5</v>
      </c>
      <c r="N94">
        <v>78.400000000000006</v>
      </c>
      <c r="O94">
        <v>6.3600000000000004E-2</v>
      </c>
      <c r="P94">
        <v>6.742</v>
      </c>
      <c r="Q94">
        <v>1.7490000000000001</v>
      </c>
    </row>
    <row r="95" spans="2:17">
      <c r="B95">
        <f t="shared" si="7"/>
        <v>91</v>
      </c>
      <c r="C95">
        <f t="shared" si="4"/>
        <v>455</v>
      </c>
      <c r="E95">
        <f t="shared" si="5"/>
        <v>0</v>
      </c>
      <c r="F95">
        <f t="shared" si="6"/>
        <v>0</v>
      </c>
      <c r="P95" s="5"/>
    </row>
    <row r="96" spans="2:17">
      <c r="B96">
        <f t="shared" si="7"/>
        <v>92</v>
      </c>
      <c r="C96">
        <f t="shared" si="4"/>
        <v>460</v>
      </c>
      <c r="E96">
        <f t="shared" si="5"/>
        <v>0</v>
      </c>
      <c r="F96">
        <f t="shared" si="6"/>
        <v>0</v>
      </c>
    </row>
    <row r="97" spans="2:6">
      <c r="B97">
        <f t="shared" si="7"/>
        <v>93</v>
      </c>
      <c r="C97">
        <f t="shared" si="4"/>
        <v>465</v>
      </c>
      <c r="E97">
        <f t="shared" si="5"/>
        <v>0</v>
      </c>
      <c r="F97">
        <f t="shared" si="6"/>
        <v>0</v>
      </c>
    </row>
    <row r="98" spans="2:6">
      <c r="B98">
        <f t="shared" si="7"/>
        <v>94</v>
      </c>
      <c r="C98">
        <f t="shared" si="4"/>
        <v>470</v>
      </c>
      <c r="E98">
        <f t="shared" si="5"/>
        <v>0</v>
      </c>
      <c r="F98">
        <f t="shared" si="6"/>
        <v>0</v>
      </c>
    </row>
    <row r="99" spans="2:6">
      <c r="B99">
        <f t="shared" si="7"/>
        <v>95</v>
      </c>
      <c r="C99">
        <f t="shared" si="4"/>
        <v>475</v>
      </c>
      <c r="E99">
        <f t="shared" si="5"/>
        <v>0</v>
      </c>
      <c r="F99">
        <f t="shared" si="6"/>
        <v>0</v>
      </c>
    </row>
    <row r="100" spans="2:6">
      <c r="B100">
        <f t="shared" si="7"/>
        <v>96</v>
      </c>
      <c r="C100">
        <f t="shared" si="4"/>
        <v>480</v>
      </c>
      <c r="E100">
        <f t="shared" si="5"/>
        <v>0</v>
      </c>
      <c r="F100">
        <f t="shared" si="6"/>
        <v>0</v>
      </c>
    </row>
    <row r="101" spans="2:6">
      <c r="B101">
        <f t="shared" si="7"/>
        <v>97</v>
      </c>
      <c r="C101">
        <f t="shared" si="4"/>
        <v>485</v>
      </c>
      <c r="E101">
        <f t="shared" si="5"/>
        <v>0</v>
      </c>
      <c r="F101">
        <f t="shared" si="6"/>
        <v>0</v>
      </c>
    </row>
    <row r="102" spans="2:6">
      <c r="B102">
        <f t="shared" si="7"/>
        <v>98</v>
      </c>
      <c r="C102">
        <f t="shared" si="4"/>
        <v>490</v>
      </c>
      <c r="E102">
        <f t="shared" si="5"/>
        <v>0</v>
      </c>
      <c r="F102">
        <f t="shared" si="6"/>
        <v>0</v>
      </c>
    </row>
    <row r="103" spans="2:6">
      <c r="B103">
        <f t="shared" si="7"/>
        <v>99</v>
      </c>
      <c r="C103">
        <f t="shared" si="4"/>
        <v>495</v>
      </c>
      <c r="E103">
        <f t="shared" si="5"/>
        <v>0</v>
      </c>
      <c r="F103">
        <f t="shared" si="6"/>
        <v>0</v>
      </c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2014-03-09T09:24:31Z</dcterms:modified>
</cp:coreProperties>
</file>