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11740" yWindow="700" windowWidth="24020" windowHeight="16480"/>
  </bookViews>
  <sheets>
    <sheet name="Sheet1" sheetId="1" r:id="rId1"/>
    <sheet name="Sheet3" sheetId="3" r:id="rId2"/>
  </sheets>
  <externalReferences>
    <externalReference r:id="rId3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D25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H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C4" i="1"/>
  <c r="E5" i="1"/>
  <c r="E6" i="1"/>
  <c r="E7" i="1"/>
  <c r="E8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E4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<sst xmlns="http://schemas.openxmlformats.org/spreadsheetml/2006/main" count="29" uniqueCount="15">
  <si>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</si>
  <si>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</si>
  <si>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</si>
  <si>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</si>
  <si>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</si>
  <si>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Sum</t>
    <phoneticPr fontId="2" type="noConversion"/>
  </si>
  <si>
    <t>ppm/min</t>
    <phoneticPr fontId="2" type="noConversion"/>
  </si>
  <si>
    <t>area</t>
    <phoneticPr fontId="2" type="noConversion"/>
  </si>
  <si>
    <t>#</t>
  </si>
  <si>
    <t>Time</t>
  </si>
  <si>
    <t>Area</t>
  </si>
  <si>
    <t>Height</t>
  </si>
  <si>
    <t>Width</t>
  </si>
  <si>
    <t>Area%</t>
  </si>
  <si>
    <t>Symmetry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</si>
</sst>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8" x14ac:knownFonts="1">
    <font>
      <sz val="11"/>
      <color theme="1"/>
      <name val="Calibri"/>
      <family val="2"/>
      <charset val="129"/>
      <scheme val="minor"/>
    </font>
    <font>
      <sz val="10"/>
      <name val="굴림"/>
      <family val="3"/>
      <charset val="129"/>
    </font>
    <font>
      <sz val="8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sz val="11"/>
      <color rgb="FF00B050"/>
      <name val="Calibri"/>
      <family val="2"/>
      <charset val="129"/>
      <scheme val="minor"/>
    </font>
    <font>
      <sz val="11"/>
      <color rgb="FF00B050"/>
      <name val="Calibri"/>
      <family val="3"/>
      <charset val="129"/>
      <scheme val="minor"/>
    </font>
    <font>
      <sz val="11"/>
      <name val="Calibri"/>
      <family val="2"/>
      <charset val="129"/>
      <scheme val="minor"/>
    </font>
    <font>
      <b/>
      <sz val="1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Repeat</a:t>
            </a:r>
            <a:r>
              <a:rPr lang="en-US" baseline="0"/>
              <a:t> tests, uncracked, 7 h charge </a:t>
            </a:r>
            <a:endParaRPr lang="en-US"/>
          </a:p>
        </c:rich>
      </c:tx>
      <c:layout>
        <c:manualLayout>
          <c:xMode val="edge"/>
          <c:yMode val="edge"/>
          <c:x val="0.263624501415676"/>
          <c:y val="0.028176794967225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2849094026429"/>
          <c:y val="0.0886370973020164"/>
          <c:w val="0.668825277910036"/>
          <c:h val="0.624468218461125"/>
        </c:manualLayout>
      </c:layout>
      <c:scatterChart>
        <c:scatterStyle val="smoothMarker"/>
        <c:varyColors val="0"/>
        <c:ser>
          <c:idx val="1"/>
          <c:order val="0"/>
          <c:marker>
            <c:symbol val="circle"/>
            <c:size val="3"/>
            <c:spPr>
              <a:solidFill>
                <a:srgbClr val="FF0000"/>
              </a:solidFill>
              <a:ln w="3175">
                <a:solidFill>
                  <a:srgbClr val="FF0000"/>
                </a:solidFill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0.00103442113314785</c:v>
                </c:pt>
                <c:pt idx="1">
                  <c:v>0.00104991380343779</c:v>
                </c:pt>
                <c:pt idx="2">
                  <c:v>0.0010686680885256</c:v>
                </c:pt>
                <c:pt idx="3">
                  <c:v>0.00118755394790835</c:v>
                </c:pt>
                <c:pt idx="4">
                  <c:v>0.00181182702022271</c:v>
                </c:pt>
                <c:pt idx="5">
                  <c:v>0.00320404729669807</c:v>
                </c:pt>
                <c:pt idx="6">
                  <c:v>0.00518792449750899</c:v>
                </c:pt>
                <c:pt idx="7">
                  <c:v>0.00798834696296933</c:v>
                </c:pt>
                <c:pt idx="8">
                  <c:v>0.0119288668810289</c:v>
                </c:pt>
                <c:pt idx="9">
                  <c:v>0.0168550467910079</c:v>
                </c:pt>
                <c:pt idx="10">
                  <c:v>0.0223220024344756</c:v>
                </c:pt>
                <c:pt idx="11">
                  <c:v>0.0272897679331277</c:v>
                </c:pt>
                <c:pt idx="12">
                  <c:v>0.0312198506838339</c:v>
                </c:pt>
                <c:pt idx="13">
                  <c:v>0.0339896139701942</c:v>
                </c:pt>
                <c:pt idx="14">
                  <c:v>0.0354586452751597</c:v>
                </c:pt>
                <c:pt idx="15">
                  <c:v>0.0358725441930107</c:v>
                </c:pt>
                <c:pt idx="16">
                  <c:v>0.0352693085361427</c:v>
                </c:pt>
                <c:pt idx="17">
                  <c:v>0.0346660728792747</c:v>
                </c:pt>
                <c:pt idx="18">
                  <c:v>0.0334760727202679</c:v>
                </c:pt>
                <c:pt idx="19">
                  <c:v>0.0320742306801388</c:v>
                </c:pt>
                <c:pt idx="20">
                  <c:v>0.0304057516302829</c:v>
                </c:pt>
                <c:pt idx="21">
                  <c:v>0.0285877275419443</c:v>
                </c:pt>
                <c:pt idx="22">
                  <c:v>0.0263851590689354</c:v>
                </c:pt>
                <c:pt idx="23">
                  <c:v>0.0238179420615236</c:v>
                </c:pt>
                <c:pt idx="24">
                  <c:v>0.020887055004148</c:v>
                </c:pt>
                <c:pt idx="25">
                  <c:v>0.0175972272382657</c:v>
                </c:pt>
                <c:pt idx="26">
                  <c:v>0.0141839473522836</c:v>
                </c:pt>
                <c:pt idx="27">
                  <c:v>0.010891347213823</c:v>
                </c:pt>
                <c:pt idx="28">
                  <c:v>0.00806222253814133</c:v>
                </c:pt>
                <c:pt idx="29">
                  <c:v>0.0058299733704718</c:v>
                </c:pt>
                <c:pt idx="30">
                  <c:v>0.00400444756809799</c:v>
                </c:pt>
                <c:pt idx="31">
                  <c:v>0.00283320169417904</c:v>
                </c:pt>
                <c:pt idx="32">
                  <c:v>0.00193038671812567</c:v>
                </c:pt>
                <c:pt idx="33">
                  <c:v>0.0013175292976039</c:v>
                </c:pt>
                <c:pt idx="34">
                  <c:v>0.000908359721209766</c:v>
                </c:pt>
                <c:pt idx="35">
                  <c:v>0.000609921967203685</c:v>
                </c:pt>
                <c:pt idx="36">
                  <c:v>0.000346709653014715</c:v>
                </c:pt>
                <c:pt idx="37">
                  <c:v>0.000288326748132651</c:v>
                </c:pt>
                <c:pt idx="38">
                  <c:v>0.000262886152709182</c:v>
                </c:pt>
                <c:pt idx="39">
                  <c:v>0.000205644813006376</c:v>
                </c:pt>
                <c:pt idx="40">
                  <c:v>0.000179388813883437</c:v>
                </c:pt>
                <c:pt idx="41">
                  <c:v>0.00016862548505043</c:v>
                </c:pt>
                <c:pt idx="42">
                  <c:v>0.000155089783639226</c:v>
                </c:pt>
                <c:pt idx="43">
                  <c:v>0.000142206405187597</c:v>
                </c:pt>
                <c:pt idx="44">
                  <c:v>0.000190152142716443</c:v>
                </c:pt>
                <c:pt idx="45">
                  <c:v>0.000198632341190933</c:v>
                </c:pt>
                <c:pt idx="46">
                  <c:v>0.000141880243707809</c:v>
                </c:pt>
                <c:pt idx="47">
                  <c:v>0.000117744294203492</c:v>
                </c:pt>
                <c:pt idx="48">
                  <c:v>0.000129649188215756</c:v>
                </c:pt>
                <c:pt idx="49">
                  <c:v>0.000147098827384418</c:v>
                </c:pt>
                <c:pt idx="50">
                  <c:v>0.000127692219337028</c:v>
                </c:pt>
                <c:pt idx="51">
                  <c:v>0.000106980965370486</c:v>
                </c:pt>
                <c:pt idx="52">
                  <c:v>0.000136335498551412</c:v>
                </c:pt>
                <c:pt idx="53">
                  <c:v>0.000142532566667385</c:v>
                </c:pt>
                <c:pt idx="54">
                  <c:v>0.000182487347941423</c:v>
                </c:pt>
                <c:pt idx="55">
                  <c:v>0.000143184889626961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</c:numCache>
            </c:numRef>
          </c:yVal>
          <c:smooth val="1"/>
        </c:ser>
        <c:ser>
          <c:idx val="0"/>
          <c:order val="1"/>
          <c:spPr>
            <a:ln w="12700" cmpd="sng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[1]Sheet1!$C$9:$C$65</c:f>
              <c:numCache>
                <c:formatCode>General</c:formatCode>
                <c:ptCount val="57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</c:numCache>
            </c:numRef>
          </c:xVal>
          <c:yVal>
            <c:numRef>
              <c:f>[1]Sheet1!$E$9:$E$65</c:f>
              <c:numCache>
                <c:formatCode>General</c:formatCode>
                <c:ptCount val="57"/>
                <c:pt idx="0">
                  <c:v>0.000725497369311318</c:v>
                </c:pt>
                <c:pt idx="1">
                  <c:v>0.000726974292252689</c:v>
                </c:pt>
                <c:pt idx="2">
                  <c:v>0.000776861467161225</c:v>
                </c:pt>
                <c:pt idx="3">
                  <c:v>0.00117251271289965</c:v>
                </c:pt>
                <c:pt idx="4">
                  <c:v>0.00215532287910763</c:v>
                </c:pt>
                <c:pt idx="5">
                  <c:v>0.00360073813106287</c:v>
                </c:pt>
                <c:pt idx="6">
                  <c:v>0.00616549687002839</c:v>
                </c:pt>
                <c:pt idx="7">
                  <c:v>0.0101044503546653</c:v>
                </c:pt>
                <c:pt idx="8">
                  <c:v>0.015145352456114</c:v>
                </c:pt>
                <c:pt idx="9">
                  <c:v>0.0214687159783201</c:v>
                </c:pt>
                <c:pt idx="10">
                  <c:v>0.0278124282166073</c:v>
                </c:pt>
                <c:pt idx="11">
                  <c:v>0.0330111969702337</c:v>
                </c:pt>
                <c:pt idx="12">
                  <c:v>0.0365979863846281</c:v>
                </c:pt>
                <c:pt idx="13">
                  <c:v>0.0385741092801827</c:v>
                </c:pt>
                <c:pt idx="14">
                  <c:v>0.0392699040881175</c:v>
                </c:pt>
                <c:pt idx="15">
                  <c:v>0.0387411656751067</c:v>
                </c:pt>
                <c:pt idx="16">
                  <c:v>0.0382124272620958</c:v>
                </c:pt>
                <c:pt idx="17">
                  <c:v>0.0369744376321287</c:v>
                </c:pt>
                <c:pt idx="18">
                  <c:v>0.0354830736664419</c:v>
                </c:pt>
                <c:pt idx="19">
                  <c:v>0.0336894328054212</c:v>
                </c:pt>
                <c:pt idx="20">
                  <c:v>0.0315454330021974</c:v>
                </c:pt>
                <c:pt idx="21">
                  <c:v>0.0289442434973447</c:v>
                </c:pt>
                <c:pt idx="22">
                  <c:v>0.025885536085765</c:v>
                </c:pt>
                <c:pt idx="23">
                  <c:v>0.0224464389655078</c:v>
                </c:pt>
                <c:pt idx="24">
                  <c:v>0.0187506854585501</c:v>
                </c:pt>
                <c:pt idx="25">
                  <c:v>0.0150084909302136</c:v>
                </c:pt>
                <c:pt idx="26">
                  <c:v>0.0115047374056341</c:v>
                </c:pt>
                <c:pt idx="27">
                  <c:v>0.00844602999405449</c:v>
                </c:pt>
                <c:pt idx="28">
                  <c:v>0.00593460458352737</c:v>
                </c:pt>
                <c:pt idx="29">
                  <c:v>0.00424221499526507</c:v>
                </c:pt>
                <c:pt idx="30">
                  <c:v>0.00297813306000041</c:v>
                </c:pt>
                <c:pt idx="31">
                  <c:v>0.00207130237399852</c:v>
                </c:pt>
                <c:pt idx="32">
                  <c:v>0.0014751178133317</c:v>
                </c:pt>
                <c:pt idx="33">
                  <c:v>0.00105468708268804</c:v>
                </c:pt>
                <c:pt idx="34">
                  <c:v>0.000814112745793587</c:v>
                </c:pt>
                <c:pt idx="35">
                  <c:v>0.000173292291787548</c:v>
                </c:pt>
                <c:pt idx="36">
                  <c:v>0.000543343539875542</c:v>
                </c:pt>
                <c:pt idx="37">
                  <c:v>0.000507897389282635</c:v>
                </c:pt>
                <c:pt idx="38">
                  <c:v>0.000448328163980665</c:v>
                </c:pt>
                <c:pt idx="39">
                  <c:v>0.000461784573002046</c:v>
                </c:pt>
                <c:pt idx="40">
                  <c:v>0.000501005082222903</c:v>
                </c:pt>
                <c:pt idx="41">
                  <c:v>0.000466379444375201</c:v>
                </c:pt>
                <c:pt idx="42">
                  <c:v>0.000399753809464458</c:v>
                </c:pt>
                <c:pt idx="43">
                  <c:v>0.000385640990246912</c:v>
                </c:pt>
                <c:pt idx="44">
                  <c:v>0.00031130253553123</c:v>
                </c:pt>
                <c:pt idx="45">
                  <c:v>0.000276348692585447</c:v>
                </c:pt>
                <c:pt idx="46">
                  <c:v>0.000262892283564065</c:v>
                </c:pt>
                <c:pt idx="47">
                  <c:v>0.000240082029247333</c:v>
                </c:pt>
                <c:pt idx="48">
                  <c:v>0.000240246131796374</c:v>
                </c:pt>
                <c:pt idx="49">
                  <c:v>0.000253210233170632</c:v>
                </c:pt>
                <c:pt idx="50">
                  <c:v>0.000271261513565168</c:v>
                </c:pt>
                <c:pt idx="51">
                  <c:v>0.000306215356510952</c:v>
                </c:pt>
                <c:pt idx="52">
                  <c:v>0.000353312788085788</c:v>
                </c:pt>
                <c:pt idx="53">
                  <c:v>0.000395651245738427</c:v>
                </c:pt>
                <c:pt idx="54">
                  <c:v>0.000491487134378511</c:v>
                </c:pt>
                <c:pt idx="55">
                  <c:v>0.0</c:v>
                </c:pt>
                <c:pt idx="56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400152"/>
        <c:axId val="774669784"/>
      </c:scatterChart>
      <c:valAx>
        <c:axId val="669400152"/>
        <c:scaling>
          <c:orientation val="minMax"/>
          <c:max val="35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/ min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774669784"/>
        <c:crosses val="autoZero"/>
        <c:crossBetween val="midCat"/>
      </c:valAx>
      <c:valAx>
        <c:axId val="774669784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2800" b="0" i="0" baseline="0">
                    <a:effectLst/>
                  </a:rPr>
                  <a:t>ppmw min</a:t>
                </a:r>
                <a:r>
                  <a:rPr lang="pl-PL" sz="2800" b="0" i="0" baseline="30000">
                    <a:effectLst/>
                  </a:rPr>
                  <a:t>-1</a:t>
                </a:r>
                <a:r>
                  <a:rPr lang="pl-PL" sz="2800" b="0" i="0" baseline="0">
                    <a:effectLst/>
                  </a:rPr>
                  <a:t> g</a:t>
                </a:r>
                <a:r>
                  <a:rPr lang="pl-PL" sz="2800" b="0" i="0" baseline="30000">
                    <a:effectLst/>
                  </a:rPr>
                  <a:t>-1</a:t>
                </a:r>
                <a:endParaRPr lang="pl-PL" sz="2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794315773646656"/>
              <c:y val="0.2235922973073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669400152"/>
        <c:crosses val="autoZero"/>
        <c:crossBetween val="midCat"/>
        <c:majorUnit val="0.01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15" l="0.700000000000001" r="0.700000000000001" t="0.75000000000001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179295</xdr:colOff>
      <xdr:row>8</xdr:row>
      <xdr:rowOff>0</xdr:rowOff>
    </xdr:from>
    <xdr:to>
      <xdr:col>19</xdr:col>
      <xdr:colOff>47626</xdr:colOff>
      <xdr:row>38</xdr:row>
      <xdr:rowOff>29883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2c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7.2549736931131782E-4</v>
          </cell>
        </row>
        <row r="10">
          <cell r="C10">
            <v>30</v>
          </cell>
          <cell r="E10">
            <v>7.2697429225268909E-4</v>
          </cell>
        </row>
        <row r="11">
          <cell r="C11">
            <v>35</v>
          </cell>
          <cell r="E11">
            <v>7.7686146716122572E-4</v>
          </cell>
        </row>
        <row r="12">
          <cell r="C12">
            <v>40</v>
          </cell>
          <cell r="E12">
            <v>1.1725127128996533E-3</v>
          </cell>
        </row>
        <row r="13">
          <cell r="C13">
            <v>45</v>
          </cell>
          <cell r="E13">
            <v>2.1553228791076342E-3</v>
          </cell>
        </row>
        <row r="14">
          <cell r="C14">
            <v>50</v>
          </cell>
          <cell r="E14">
            <v>3.6007381310628681E-3</v>
          </cell>
        </row>
        <row r="15">
          <cell r="C15">
            <v>55</v>
          </cell>
          <cell r="E15">
            <v>6.1654968700283934E-3</v>
          </cell>
        </row>
        <row r="16">
          <cell r="C16">
            <v>60</v>
          </cell>
          <cell r="E16">
            <v>1.0104450354665253E-2</v>
          </cell>
        </row>
        <row r="17">
          <cell r="C17">
            <v>65</v>
          </cell>
          <cell r="E17">
            <v>1.5145352456114041E-2</v>
          </cell>
        </row>
        <row r="18">
          <cell r="C18">
            <v>70</v>
          </cell>
          <cell r="E18">
            <v>2.1468715978320101E-2</v>
          </cell>
        </row>
        <row r="19">
          <cell r="C19">
            <v>75</v>
          </cell>
          <cell r="E19">
            <v>2.7812428216607281E-2</v>
          </cell>
        </row>
        <row r="20">
          <cell r="C20">
            <v>80</v>
          </cell>
          <cell r="E20">
            <v>3.301119697023374E-2</v>
          </cell>
        </row>
        <row r="21">
          <cell r="C21">
            <v>85</v>
          </cell>
          <cell r="E21">
            <v>3.6597986384628099E-2</v>
          </cell>
        </row>
        <row r="22">
          <cell r="C22">
            <v>90</v>
          </cell>
          <cell r="E22">
            <v>3.8574109280182685E-2</v>
          </cell>
        </row>
        <row r="23">
          <cell r="C23">
            <v>95</v>
          </cell>
          <cell r="E23">
            <v>3.9269904088117549E-2</v>
          </cell>
        </row>
        <row r="24">
          <cell r="C24">
            <v>100</v>
          </cell>
          <cell r="E24">
            <v>3.874116567510668E-2</v>
          </cell>
        </row>
        <row r="25">
          <cell r="C25">
            <v>105</v>
          </cell>
          <cell r="E25">
            <v>3.8212427262095811E-2</v>
          </cell>
        </row>
        <row r="26">
          <cell r="C26">
            <v>110</v>
          </cell>
          <cell r="E26">
            <v>3.6974437632128702E-2</v>
          </cell>
        </row>
        <row r="27">
          <cell r="C27">
            <v>115</v>
          </cell>
          <cell r="E27">
            <v>3.5483073666441912E-2</v>
          </cell>
        </row>
        <row r="28">
          <cell r="C28">
            <v>120</v>
          </cell>
          <cell r="E28">
            <v>3.3689432805421179E-2</v>
          </cell>
        </row>
        <row r="29">
          <cell r="C29">
            <v>125</v>
          </cell>
          <cell r="E29">
            <v>3.1545433002197386E-2</v>
          </cell>
        </row>
        <row r="30">
          <cell r="C30">
            <v>130</v>
          </cell>
          <cell r="E30">
            <v>2.8944243497344709E-2</v>
          </cell>
        </row>
        <row r="31">
          <cell r="C31">
            <v>135</v>
          </cell>
          <cell r="E31">
            <v>2.5885536085765048E-2</v>
          </cell>
        </row>
        <row r="32">
          <cell r="C32">
            <v>140</v>
          </cell>
          <cell r="E32">
            <v>2.2446438965507805E-2</v>
          </cell>
        </row>
        <row r="33">
          <cell r="C33">
            <v>145</v>
          </cell>
          <cell r="E33">
            <v>1.8750685458550062E-2</v>
          </cell>
        </row>
        <row r="34">
          <cell r="C34">
            <v>150</v>
          </cell>
          <cell r="E34">
            <v>1.5008490930213642E-2</v>
          </cell>
        </row>
        <row r="35">
          <cell r="C35">
            <v>155</v>
          </cell>
          <cell r="E35">
            <v>1.1504737405634149E-2</v>
          </cell>
        </row>
        <row r="36">
          <cell r="C36">
            <v>160</v>
          </cell>
          <cell r="E36">
            <v>8.4460299940544922E-3</v>
          </cell>
        </row>
        <row r="37">
          <cell r="C37">
            <v>165</v>
          </cell>
          <cell r="E37">
            <v>5.9346045835273684E-3</v>
          </cell>
        </row>
        <row r="38">
          <cell r="C38">
            <v>170</v>
          </cell>
          <cell r="E38">
            <v>4.2422149952650711E-3</v>
          </cell>
        </row>
        <row r="39">
          <cell r="C39">
            <v>175</v>
          </cell>
          <cell r="E39">
            <v>2.9781330600004065E-3</v>
          </cell>
        </row>
        <row r="40">
          <cell r="C40">
            <v>180</v>
          </cell>
          <cell r="E40">
            <v>2.0713023739985198E-3</v>
          </cell>
        </row>
        <row r="41">
          <cell r="C41">
            <v>185</v>
          </cell>
          <cell r="E41">
            <v>1.4751178133316984E-3</v>
          </cell>
        </row>
        <row r="42">
          <cell r="C42">
            <v>190</v>
          </cell>
          <cell r="E42">
            <v>1.0546870826880436E-3</v>
          </cell>
        </row>
        <row r="43">
          <cell r="C43">
            <v>195</v>
          </cell>
          <cell r="E43">
            <v>8.1411274579358713E-4</v>
          </cell>
        </row>
        <row r="44">
          <cell r="C44">
            <v>200</v>
          </cell>
          <cell r="E44">
            <v>1.7329229178754844E-4</v>
          </cell>
        </row>
        <row r="45">
          <cell r="C45">
            <v>205</v>
          </cell>
          <cell r="E45">
            <v>5.4334353987554255E-4</v>
          </cell>
        </row>
        <row r="46">
          <cell r="C46">
            <v>210</v>
          </cell>
          <cell r="E46">
            <v>5.0789738928263477E-4</v>
          </cell>
        </row>
        <row r="47">
          <cell r="C47">
            <v>215</v>
          </cell>
          <cell r="E47">
            <v>4.483281639806651E-4</v>
          </cell>
        </row>
        <row r="48">
          <cell r="C48">
            <v>220</v>
          </cell>
          <cell r="E48">
            <v>4.617845730020466E-4</v>
          </cell>
        </row>
        <row r="49">
          <cell r="C49">
            <v>225</v>
          </cell>
          <cell r="E49">
            <v>5.0100508222290275E-4</v>
          </cell>
        </row>
        <row r="50">
          <cell r="C50">
            <v>230</v>
          </cell>
          <cell r="E50">
            <v>4.6637944437520151E-4</v>
          </cell>
        </row>
        <row r="51">
          <cell r="C51">
            <v>235</v>
          </cell>
          <cell r="E51">
            <v>3.9975380946445844E-4</v>
          </cell>
        </row>
        <row r="52">
          <cell r="C52">
            <v>240</v>
          </cell>
          <cell r="E52">
            <v>3.8564099024691173E-4</v>
          </cell>
        </row>
        <row r="53">
          <cell r="C53">
            <v>245</v>
          </cell>
          <cell r="E53">
            <v>3.1130253553123048E-4</v>
          </cell>
        </row>
        <row r="54">
          <cell r="C54">
            <v>250</v>
          </cell>
          <cell r="E54">
            <v>2.7634869258544667E-4</v>
          </cell>
        </row>
        <row r="55">
          <cell r="C55">
            <v>255</v>
          </cell>
          <cell r="E55">
            <v>2.62892283564065E-4</v>
          </cell>
        </row>
        <row r="56">
          <cell r="C56">
            <v>260</v>
          </cell>
          <cell r="E56">
            <v>2.4008202924733271E-4</v>
          </cell>
        </row>
        <row r="57">
          <cell r="C57">
            <v>265</v>
          </cell>
          <cell r="E57">
            <v>2.4024613179637398E-4</v>
          </cell>
        </row>
        <row r="58">
          <cell r="C58">
            <v>270</v>
          </cell>
          <cell r="E58">
            <v>2.5321023317063191E-4</v>
          </cell>
        </row>
        <row r="59">
          <cell r="C59">
            <v>275</v>
          </cell>
          <cell r="E59">
            <v>2.7126151356516822E-4</v>
          </cell>
        </row>
        <row r="60">
          <cell r="C60">
            <v>280</v>
          </cell>
          <cell r="E60">
            <v>3.0621535651095214E-4</v>
          </cell>
        </row>
        <row r="61">
          <cell r="C61">
            <v>285</v>
          </cell>
          <cell r="E61">
            <v>3.5331278808578776E-4</v>
          </cell>
        </row>
        <row r="62">
          <cell r="C62">
            <v>290</v>
          </cell>
          <cell r="E62">
            <v>3.9565124573842745E-4</v>
          </cell>
        </row>
        <row r="63">
          <cell r="C63">
            <v>295</v>
          </cell>
          <cell r="E63">
            <v>4.9148713437851112E-4</v>
          </cell>
        </row>
        <row r="64">
          <cell r="C64">
            <v>300</v>
          </cell>
          <cell r="E64">
            <v>0</v>
          </cell>
        </row>
        <row r="65">
          <cell r="C65">
            <v>305</v>
          </cell>
          <cell r="E65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3"/>
  <sheetViews>
    <sheetView tabSelected="1" zoomScale="85" zoomScaleNormal="85" zoomScalePageLayoutView="85" workbookViewId="0">
      <selection activeCell="I50" sqref="I50"/>
    </sheetView>
  </sheetViews>
  <sheetFormatPr baseColWidth="10" defaultColWidth="8.83203125" defaultRowHeight="14" x14ac:dyDescent="0"/>
  <cols>
    <col min="4" max="4" width="15.5" customWidth="1"/>
    <col min="5" max="5" width="13.1640625" bestFit="1" customWidth="1"/>
    <col min="7" max="7" width="8.1640625" customWidth="1"/>
    <col min="9" max="9" width="7" style="9" customWidth="1"/>
    <col min="10" max="10" width="14.33203125" customWidth="1"/>
    <col min="11" max="11" width="19.83203125" customWidth="1"/>
    <col min="12" max="12" width="9.1640625" bestFit="1" customWidth="1"/>
  </cols>
  <sheetData>
    <row r="1" spans="2:24">
      <c r="B1" t="s">
        <v>4</v>
      </c>
      <c r="C1" t="s">
        <v>0</v>
      </c>
      <c r="D1" t="s">
        <v>1</v>
      </c>
      <c r="E1" t="s">
        <v>7</v>
      </c>
    </row>
    <row r="2" spans="2:24">
      <c r="B2">
        <v>60</v>
      </c>
      <c r="C2" s="8">
        <v>4096.1000000000004</v>
      </c>
      <c r="D2" s="7">
        <v>8.0299999999999994</v>
      </c>
      <c r="G2" s="11"/>
      <c r="L2" s="2"/>
      <c r="X2" s="5"/>
    </row>
    <row r="3" spans="2:24">
      <c r="C3" t="s">
        <v>2</v>
      </c>
      <c r="E3" t="s">
        <v>6</v>
      </c>
      <c r="F3" t="s">
        <v>3</v>
      </c>
      <c r="H3" t="s">
        <v>5</v>
      </c>
      <c r="J3" s="3"/>
      <c r="K3" s="3"/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SUM(F9:F64)</f>
        <v>1.7241605222815748</v>
      </c>
      <c r="J4" s="3"/>
      <c r="K4" s="3"/>
      <c r="L4" s="3"/>
      <c r="M4" s="3"/>
    </row>
    <row r="5" spans="2:24">
      <c r="B5">
        <f>B4+1</f>
        <v>1</v>
      </c>
      <c r="C5">
        <f t="shared" ref="C5:C68" si="0">B5*100/60*3</f>
        <v>5</v>
      </c>
      <c r="D5">
        <v>379.3</v>
      </c>
      <c r="E5">
        <f t="shared" ref="E5:E68" si="1">$B$2*10^(-6)*D5/$C$2*7.45*10^(-6)*10^6/$D$2*2*60</f>
        <v>6.1856524641806842E-4</v>
      </c>
      <c r="F5">
        <f t="shared" ref="F5:F68" si="2">E5*3</f>
        <v>1.8556957392542052E-3</v>
      </c>
      <c r="J5" s="3"/>
      <c r="K5" s="4"/>
      <c r="L5" s="3"/>
      <c r="M5" s="3"/>
    </row>
    <row r="6" spans="2:24">
      <c r="B6">
        <f t="shared" ref="B6:B69" si="3">B5+1</f>
        <v>2</v>
      </c>
      <c r="C6">
        <f t="shared" si="0"/>
        <v>10</v>
      </c>
      <c r="D6">
        <v>558.1</v>
      </c>
      <c r="E6">
        <f t="shared" si="1"/>
        <v>9.1015360934860025E-4</v>
      </c>
      <c r="F6">
        <f t="shared" si="2"/>
        <v>2.7304608280458009E-3</v>
      </c>
      <c r="J6" s="3"/>
      <c r="K6" s="3"/>
      <c r="L6" s="4"/>
      <c r="M6" s="3"/>
      <c r="P6" s="5"/>
    </row>
    <row r="7" spans="2:24">
      <c r="B7">
        <f t="shared" si="3"/>
        <v>3</v>
      </c>
      <c r="C7">
        <f t="shared" si="0"/>
        <v>15</v>
      </c>
      <c r="D7">
        <v>5914.8</v>
      </c>
      <c r="E7">
        <f t="shared" si="1"/>
        <v>9.6458996032522861E-3</v>
      </c>
      <c r="F7">
        <f t="shared" si="2"/>
        <v>2.8937698809756857E-2</v>
      </c>
      <c r="J7" s="3"/>
      <c r="K7" s="3"/>
      <c r="L7" s="3"/>
      <c r="M7" s="3"/>
      <c r="O7" s="2"/>
    </row>
    <row r="8" spans="2:24">
      <c r="B8">
        <f t="shared" si="3"/>
        <v>4</v>
      </c>
      <c r="C8">
        <f t="shared" si="0"/>
        <v>20</v>
      </c>
      <c r="D8">
        <v>681.5</v>
      </c>
      <c r="E8">
        <f t="shared" si="1"/>
        <v>1.1113952423778375E-3</v>
      </c>
      <c r="F8">
        <f t="shared" si="2"/>
        <v>3.3341857271335122E-3</v>
      </c>
      <c r="J8" s="3"/>
      <c r="K8" s="3"/>
      <c r="L8" s="4"/>
      <c r="M8" s="3"/>
    </row>
    <row r="9" spans="2:24">
      <c r="B9">
        <f t="shared" si="3"/>
        <v>5</v>
      </c>
      <c r="C9">
        <f t="shared" si="0"/>
        <v>25</v>
      </c>
      <c r="D9">
        <v>634.29999999999995</v>
      </c>
      <c r="E9">
        <f t="shared" si="1"/>
        <v>1.0344211331478536E-3</v>
      </c>
      <c r="F9">
        <f t="shared" si="2"/>
        <v>3.1032633994435609E-3</v>
      </c>
      <c r="J9" s="3"/>
      <c r="K9" s="3"/>
      <c r="L9" s="4"/>
      <c r="M9" s="3"/>
      <c r="O9" s="5"/>
      <c r="W9" s="5"/>
    </row>
    <row r="10" spans="2:24">
      <c r="B10">
        <f t="shared" si="3"/>
        <v>6</v>
      </c>
      <c r="C10">
        <f t="shared" si="0"/>
        <v>30</v>
      </c>
      <c r="D10">
        <v>643.79999999999995</v>
      </c>
      <c r="E10">
        <f t="shared" si="1"/>
        <v>1.0499138034377868E-3</v>
      </c>
      <c r="F10">
        <f t="shared" si="2"/>
        <v>3.1497414103133603E-3</v>
      </c>
      <c r="J10" s="3"/>
      <c r="K10" s="3"/>
      <c r="L10" s="4"/>
      <c r="M10" s="3"/>
    </row>
    <row r="11" spans="2:24">
      <c r="B11">
        <f t="shared" si="3"/>
        <v>7</v>
      </c>
      <c r="C11">
        <f t="shared" si="0"/>
        <v>35</v>
      </c>
      <c r="D11">
        <v>655.29999999999995</v>
      </c>
      <c r="E11">
        <f t="shared" si="1"/>
        <v>1.0686680885256003E-3</v>
      </c>
      <c r="F11">
        <f t="shared" si="2"/>
        <v>3.2060042655768011E-3</v>
      </c>
    </row>
    <row r="12" spans="2:24">
      <c r="B12">
        <f t="shared" si="3"/>
        <v>8</v>
      </c>
      <c r="C12">
        <f t="shared" si="0"/>
        <v>40</v>
      </c>
      <c r="D12">
        <v>728.2</v>
      </c>
      <c r="E12">
        <f t="shared" si="1"/>
        <v>1.1875539479083513E-3</v>
      </c>
      <c r="F12">
        <f t="shared" si="2"/>
        <v>3.5626618437250538E-3</v>
      </c>
    </row>
    <row r="13" spans="2:24">
      <c r="B13">
        <f t="shared" si="3"/>
        <v>9</v>
      </c>
      <c r="C13">
        <f t="shared" si="0"/>
        <v>45</v>
      </c>
      <c r="D13">
        <v>1111</v>
      </c>
      <c r="E13">
        <f t="shared" si="1"/>
        <v>1.8118270202227109E-3</v>
      </c>
      <c r="F13">
        <f t="shared" si="2"/>
        <v>5.4354810606681327E-3</v>
      </c>
    </row>
    <row r="14" spans="2:24">
      <c r="B14">
        <f t="shared" si="3"/>
        <v>10</v>
      </c>
      <c r="C14">
        <f t="shared" si="0"/>
        <v>50</v>
      </c>
      <c r="D14">
        <v>1964.7</v>
      </c>
      <c r="E14">
        <f t="shared" si="1"/>
        <v>3.204047296698073E-3</v>
      </c>
      <c r="F14">
        <f t="shared" si="2"/>
        <v>9.6121418900942182E-3</v>
      </c>
    </row>
    <row r="15" spans="2:24">
      <c r="B15">
        <f t="shared" si="3"/>
        <v>11</v>
      </c>
      <c r="C15">
        <f t="shared" si="0"/>
        <v>55</v>
      </c>
      <c r="D15">
        <v>3181.2</v>
      </c>
      <c r="E15">
        <f t="shared" si="1"/>
        <v>5.1879244975089889E-3</v>
      </c>
      <c r="F15">
        <f t="shared" si="2"/>
        <v>1.5563773492526967E-2</v>
      </c>
    </row>
    <row r="16" spans="2:24">
      <c r="B16">
        <f t="shared" si="3"/>
        <v>12</v>
      </c>
      <c r="C16">
        <f t="shared" si="0"/>
        <v>60</v>
      </c>
      <c r="D16">
        <v>4898.3999999999996</v>
      </c>
      <c r="E16">
        <f t="shared" si="1"/>
        <v>7.9883469629693296E-3</v>
      </c>
      <c r="F16">
        <f t="shared" si="2"/>
        <v>2.3965040888907989E-2</v>
      </c>
    </row>
    <row r="17" spans="2:24">
      <c r="B17">
        <f t="shared" si="3"/>
        <v>13</v>
      </c>
      <c r="C17">
        <f t="shared" si="0"/>
        <v>65</v>
      </c>
      <c r="D17">
        <v>7314.7</v>
      </c>
      <c r="E17">
        <f t="shared" si="1"/>
        <v>1.1928866881028857E-2</v>
      </c>
      <c r="F17">
        <f t="shared" si="2"/>
        <v>3.5786600643086572E-2</v>
      </c>
    </row>
    <row r="18" spans="2:24">
      <c r="B18">
        <f t="shared" si="3"/>
        <v>14</v>
      </c>
      <c r="C18">
        <f t="shared" si="0"/>
        <v>70</v>
      </c>
      <c r="D18">
        <v>10335.4</v>
      </c>
      <c r="E18">
        <f t="shared" si="1"/>
        <v>1.6855046791007924E-2</v>
      </c>
      <c r="F18">
        <f t="shared" si="2"/>
        <v>5.0565140373023773E-2</v>
      </c>
    </row>
    <row r="19" spans="2:24">
      <c r="B19">
        <f t="shared" si="3"/>
        <v>15</v>
      </c>
      <c r="C19">
        <f t="shared" si="0"/>
        <v>75</v>
      </c>
      <c r="D19">
        <v>13687.7</v>
      </c>
      <c r="E19">
        <f t="shared" si="1"/>
        <v>2.2322002434475602E-2</v>
      </c>
      <c r="F19">
        <f t="shared" si="2"/>
        <v>6.6966007303426806E-2</v>
      </c>
    </row>
    <row r="20" spans="2:24">
      <c r="B20">
        <f t="shared" si="3"/>
        <v>16</v>
      </c>
      <c r="C20">
        <f t="shared" si="0"/>
        <v>80</v>
      </c>
      <c r="D20">
        <v>16733.900000000001</v>
      </c>
      <c r="E20">
        <f t="shared" si="1"/>
        <v>2.7289767933127658E-2</v>
      </c>
      <c r="F20">
        <f t="shared" si="2"/>
        <v>8.1869303799382981E-2</v>
      </c>
    </row>
    <row r="21" spans="2:24">
      <c r="B21">
        <f t="shared" si="3"/>
        <v>17</v>
      </c>
      <c r="C21">
        <f t="shared" si="0"/>
        <v>85</v>
      </c>
      <c r="D21">
        <v>19143.8</v>
      </c>
      <c r="E21">
        <f t="shared" si="1"/>
        <v>3.1219850683833955E-2</v>
      </c>
      <c r="F21">
        <f t="shared" si="2"/>
        <v>9.3659552051501865E-2</v>
      </c>
    </row>
    <row r="22" spans="2:24">
      <c r="B22">
        <f t="shared" si="3"/>
        <v>18</v>
      </c>
      <c r="C22">
        <f t="shared" si="0"/>
        <v>90</v>
      </c>
      <c r="D22">
        <v>20842.2</v>
      </c>
      <c r="E22">
        <f t="shared" si="1"/>
        <v>3.3989613970194225E-2</v>
      </c>
      <c r="F22">
        <f t="shared" si="2"/>
        <v>0.10196884191058267</v>
      </c>
    </row>
    <row r="23" spans="2:24">
      <c r="B23">
        <f t="shared" si="3"/>
        <v>19</v>
      </c>
      <c r="C23">
        <f t="shared" si="0"/>
        <v>95</v>
      </c>
      <c r="D23">
        <v>21743</v>
      </c>
      <c r="E23">
        <f t="shared" si="1"/>
        <v>3.5458645275159684E-2</v>
      </c>
      <c r="F23">
        <f t="shared" si="2"/>
        <v>0.10637593582547905</v>
      </c>
    </row>
    <row r="24" spans="2:24">
      <c r="B24">
        <f t="shared" si="3"/>
        <v>20</v>
      </c>
      <c r="C24">
        <f t="shared" si="0"/>
        <v>100</v>
      </c>
      <c r="D24">
        <v>21996.799999999999</v>
      </c>
      <c r="E24">
        <f t="shared" si="1"/>
        <v>3.5872544193010732E-2</v>
      </c>
      <c r="F24">
        <f t="shared" si="2"/>
        <v>0.1076176325790322</v>
      </c>
    </row>
    <row r="25" spans="2:24">
      <c r="B25">
        <f t="shared" si="3"/>
        <v>21</v>
      </c>
      <c r="C25">
        <f t="shared" si="0"/>
        <v>105</v>
      </c>
      <c r="D25">
        <f>(D24+D26)/2</f>
        <v>21626.9</v>
      </c>
      <c r="E25">
        <f t="shared" si="1"/>
        <v>3.5269308536142706E-2</v>
      </c>
      <c r="F25">
        <f t="shared" si="2"/>
        <v>0.10580792560842811</v>
      </c>
    </row>
    <row r="26" spans="2:24">
      <c r="B26">
        <f t="shared" si="3"/>
        <v>22</v>
      </c>
      <c r="C26">
        <f t="shared" si="0"/>
        <v>110</v>
      </c>
      <c r="D26">
        <v>21257</v>
      </c>
      <c r="E26">
        <f t="shared" si="1"/>
        <v>3.466607287927468E-2</v>
      </c>
      <c r="F26">
        <f t="shared" si="2"/>
        <v>0.10399821863782405</v>
      </c>
    </row>
    <row r="27" spans="2:24">
      <c r="B27">
        <f t="shared" si="3"/>
        <v>23</v>
      </c>
      <c r="C27">
        <f t="shared" si="0"/>
        <v>115</v>
      </c>
      <c r="D27">
        <v>20527.3</v>
      </c>
      <c r="E27">
        <f t="shared" si="1"/>
        <v>3.3476072720267917E-2</v>
      </c>
      <c r="F27">
        <f t="shared" si="2"/>
        <v>0.10042821816080374</v>
      </c>
    </row>
    <row r="28" spans="2:24">
      <c r="B28">
        <f t="shared" si="3"/>
        <v>24</v>
      </c>
      <c r="C28">
        <f t="shared" si="0"/>
        <v>120</v>
      </c>
      <c r="D28">
        <v>19667.7</v>
      </c>
      <c r="E28">
        <f t="shared" si="1"/>
        <v>3.2074230680138802E-2</v>
      </c>
      <c r="F28">
        <f t="shared" si="2"/>
        <v>9.6222692040416405E-2</v>
      </c>
    </row>
    <row r="29" spans="2:24">
      <c r="B29">
        <f t="shared" si="3"/>
        <v>25</v>
      </c>
      <c r="C29">
        <f t="shared" si="0"/>
        <v>125</v>
      </c>
      <c r="D29">
        <v>18644.599999999999</v>
      </c>
      <c r="E29">
        <f t="shared" si="1"/>
        <v>3.0405751630282946E-2</v>
      </c>
      <c r="F29">
        <f t="shared" si="2"/>
        <v>9.1217254890848837E-2</v>
      </c>
      <c r="X29" s="5"/>
    </row>
    <row r="30" spans="2:24">
      <c r="B30">
        <f t="shared" si="3"/>
        <v>26</v>
      </c>
      <c r="C30">
        <f t="shared" si="0"/>
        <v>130</v>
      </c>
      <c r="D30">
        <v>17529.8</v>
      </c>
      <c r="E30">
        <f t="shared" si="1"/>
        <v>2.8587727541944261E-2</v>
      </c>
      <c r="F30">
        <f t="shared" si="2"/>
        <v>8.5763182625832782E-2</v>
      </c>
    </row>
    <row r="31" spans="2:24">
      <c r="B31">
        <f t="shared" si="3"/>
        <v>27</v>
      </c>
      <c r="C31">
        <f t="shared" si="0"/>
        <v>135</v>
      </c>
      <c r="D31">
        <v>16179.2</v>
      </c>
      <c r="E31">
        <f t="shared" si="1"/>
        <v>2.6385159068935449E-2</v>
      </c>
      <c r="F31">
        <f t="shared" si="2"/>
        <v>7.9155477206806352E-2</v>
      </c>
    </row>
    <row r="32" spans="2:24">
      <c r="B32">
        <f t="shared" si="3"/>
        <v>28</v>
      </c>
      <c r="C32">
        <f t="shared" si="0"/>
        <v>140</v>
      </c>
      <c r="D32">
        <v>14605</v>
      </c>
      <c r="E32">
        <f t="shared" si="1"/>
        <v>2.3817942061523573E-2</v>
      </c>
      <c r="F32">
        <f t="shared" si="2"/>
        <v>7.1453826184570718E-2</v>
      </c>
      <c r="K32" t="s">
        <v>8</v>
      </c>
      <c r="L32" t="s">
        <v>9</v>
      </c>
      <c r="M32" t="s">
        <v>10</v>
      </c>
      <c r="N32" t="s">
        <v>11</v>
      </c>
      <c r="O32" t="s">
        <v>12</v>
      </c>
      <c r="P32" t="s">
        <v>13</v>
      </c>
      <c r="Q32" t="s">
        <v>14</v>
      </c>
    </row>
    <row r="33" spans="1:26">
      <c r="B33">
        <f t="shared" si="3"/>
        <v>29</v>
      </c>
      <c r="C33">
        <f t="shared" si="0"/>
        <v>145</v>
      </c>
      <c r="D33">
        <v>12807.8</v>
      </c>
      <c r="E33">
        <f t="shared" si="1"/>
        <v>2.0887055004148006E-2</v>
      </c>
      <c r="F33">
        <f t="shared" si="2"/>
        <v>6.2661165012444023E-2</v>
      </c>
      <c r="K33">
        <v>1</v>
      </c>
      <c r="L33">
        <v>0.72499999999999998</v>
      </c>
      <c r="M33">
        <v>379.3</v>
      </c>
      <c r="N33">
        <v>132.6</v>
      </c>
      <c r="O33" s="5">
        <v>4.7699999999999999E-2</v>
      </c>
      <c r="P33" s="5">
        <v>0.248</v>
      </c>
      <c r="Q33">
        <v>13.657</v>
      </c>
      <c r="S33" s="5"/>
      <c r="Z33" s="5"/>
    </row>
    <row r="34" spans="1:26">
      <c r="B34">
        <f t="shared" si="3"/>
        <v>30</v>
      </c>
      <c r="C34">
        <f t="shared" si="0"/>
        <v>150</v>
      </c>
      <c r="D34">
        <v>10790.5</v>
      </c>
      <c r="E34">
        <f t="shared" si="1"/>
        <v>1.7597227238265671E-2</v>
      </c>
      <c r="F34">
        <f t="shared" si="2"/>
        <v>5.2791681714797013E-2</v>
      </c>
      <c r="K34">
        <v>2</v>
      </c>
      <c r="L34">
        <v>3.7250000000000001</v>
      </c>
      <c r="M34">
        <v>558.1</v>
      </c>
      <c r="N34">
        <v>3644.2</v>
      </c>
      <c r="O34" s="5">
        <v>2.5523999999999998E-3</v>
      </c>
      <c r="P34" s="5">
        <v>0.36399999999999999</v>
      </c>
      <c r="Q34">
        <v>0</v>
      </c>
      <c r="Z34" s="5"/>
    </row>
    <row r="35" spans="1:26">
      <c r="B35">
        <f t="shared" si="3"/>
        <v>31</v>
      </c>
      <c r="C35">
        <f t="shared" si="0"/>
        <v>155</v>
      </c>
      <c r="D35">
        <v>8697.5</v>
      </c>
      <c r="E35">
        <f t="shared" si="1"/>
        <v>1.4183947352283554E-2</v>
      </c>
      <c r="F35">
        <f t="shared" si="2"/>
        <v>4.2551842056850663E-2</v>
      </c>
      <c r="K35">
        <v>3</v>
      </c>
      <c r="L35">
        <v>6.726</v>
      </c>
      <c r="M35">
        <v>5914.8</v>
      </c>
      <c r="N35">
        <v>4372</v>
      </c>
      <c r="O35">
        <v>2.2499999999999999E-2</v>
      </c>
      <c r="P35">
        <v>3.8620000000000001</v>
      </c>
      <c r="Q35">
        <v>16.684999999999999</v>
      </c>
      <c r="X35" s="5"/>
    </row>
    <row r="36" spans="1:26">
      <c r="A36" s="6"/>
      <c r="B36">
        <f t="shared" si="3"/>
        <v>32</v>
      </c>
      <c r="C36">
        <f t="shared" si="0"/>
        <v>160</v>
      </c>
      <c r="D36">
        <v>6678.5</v>
      </c>
      <c r="E36">
        <f t="shared" si="1"/>
        <v>1.0891347213823019E-2</v>
      </c>
      <c r="F36">
        <f t="shared" si="2"/>
        <v>3.2674041641469059E-2</v>
      </c>
      <c r="K36">
        <v>4</v>
      </c>
      <c r="L36">
        <v>9.7249999999999996</v>
      </c>
      <c r="M36">
        <v>681.5</v>
      </c>
      <c r="N36">
        <v>161.5</v>
      </c>
      <c r="O36">
        <v>7.0300000000000001E-2</v>
      </c>
      <c r="P36">
        <v>0.44500000000000001</v>
      </c>
      <c r="Q36">
        <v>1.2789999999999999</v>
      </c>
      <c r="R36" s="5"/>
      <c r="X36" s="5"/>
    </row>
    <row r="37" spans="1:26">
      <c r="B37">
        <f t="shared" si="3"/>
        <v>33</v>
      </c>
      <c r="C37">
        <f t="shared" si="0"/>
        <v>165</v>
      </c>
      <c r="D37">
        <v>4943.7</v>
      </c>
      <c r="E37">
        <f t="shared" si="1"/>
        <v>8.0622225381413275E-3</v>
      </c>
      <c r="F37">
        <f t="shared" si="2"/>
        <v>2.4186667614423982E-2</v>
      </c>
      <c r="K37">
        <v>5</v>
      </c>
      <c r="L37">
        <v>12.726000000000001</v>
      </c>
      <c r="M37">
        <v>634.29999999999995</v>
      </c>
      <c r="N37">
        <v>158.6</v>
      </c>
      <c r="O37">
        <v>6.6699999999999995E-2</v>
      </c>
      <c r="P37" s="5">
        <v>0.41399999999999998</v>
      </c>
      <c r="Q37">
        <v>1.444</v>
      </c>
      <c r="R37" s="5"/>
    </row>
    <row r="38" spans="1:26">
      <c r="B38">
        <f t="shared" si="3"/>
        <v>34</v>
      </c>
      <c r="C38">
        <f t="shared" si="0"/>
        <v>170</v>
      </c>
      <c r="D38">
        <v>3574.9</v>
      </c>
      <c r="E38">
        <f t="shared" si="1"/>
        <v>5.8299733704717995E-3</v>
      </c>
      <c r="F38">
        <f t="shared" si="2"/>
        <v>1.7489920111415397E-2</v>
      </c>
      <c r="K38">
        <v>6</v>
      </c>
      <c r="L38">
        <v>15.725</v>
      </c>
      <c r="M38">
        <v>643.79999999999995</v>
      </c>
      <c r="N38">
        <v>161.5</v>
      </c>
      <c r="O38">
        <v>6.6400000000000001E-2</v>
      </c>
      <c r="P38">
        <v>0.42</v>
      </c>
      <c r="Q38">
        <v>1.365</v>
      </c>
    </row>
    <row r="39" spans="1:26">
      <c r="B39">
        <f t="shared" si="3"/>
        <v>35</v>
      </c>
      <c r="C39">
        <f t="shared" si="0"/>
        <v>175</v>
      </c>
      <c r="D39">
        <v>2455.5</v>
      </c>
      <c r="E39">
        <f t="shared" si="1"/>
        <v>4.0044475680979892E-3</v>
      </c>
      <c r="F39">
        <f t="shared" si="2"/>
        <v>1.2013342704293967E-2</v>
      </c>
      <c r="K39">
        <v>7</v>
      </c>
      <c r="L39">
        <v>18.725999999999999</v>
      </c>
      <c r="M39">
        <v>655.29999999999995</v>
      </c>
      <c r="N39">
        <v>160.69999999999999</v>
      </c>
      <c r="O39">
        <v>6.8000000000000005E-2</v>
      </c>
      <c r="P39">
        <v>0.42799999999999999</v>
      </c>
      <c r="Q39">
        <v>1.415</v>
      </c>
      <c r="Z39" s="5"/>
    </row>
    <row r="40" spans="1:26">
      <c r="B40">
        <f t="shared" si="3"/>
        <v>36</v>
      </c>
      <c r="C40">
        <f t="shared" si="0"/>
        <v>180</v>
      </c>
      <c r="D40">
        <v>1737.3</v>
      </c>
      <c r="E40">
        <f t="shared" si="1"/>
        <v>2.833201694179042E-3</v>
      </c>
      <c r="F40">
        <f t="shared" si="2"/>
        <v>8.4996050825371268E-3</v>
      </c>
      <c r="K40">
        <v>8</v>
      </c>
      <c r="L40">
        <v>21.725000000000001</v>
      </c>
      <c r="M40">
        <v>728.2</v>
      </c>
      <c r="N40">
        <v>182</v>
      </c>
      <c r="O40">
        <v>6.6699999999999995E-2</v>
      </c>
      <c r="P40" s="5">
        <v>0.47599999999999998</v>
      </c>
      <c r="Q40">
        <v>1.32</v>
      </c>
      <c r="R40" s="5"/>
    </row>
    <row r="41" spans="1:26">
      <c r="B41">
        <f t="shared" si="3"/>
        <v>37</v>
      </c>
      <c r="C41">
        <f t="shared" si="0"/>
        <v>185</v>
      </c>
      <c r="D41">
        <v>1183.7</v>
      </c>
      <c r="E41">
        <f t="shared" si="1"/>
        <v>1.9303867181256732E-3</v>
      </c>
      <c r="F41">
        <f t="shared" si="2"/>
        <v>5.7911601543770199E-3</v>
      </c>
      <c r="K41">
        <v>9</v>
      </c>
      <c r="L41">
        <v>24.725999999999999</v>
      </c>
      <c r="M41">
        <v>1111</v>
      </c>
      <c r="N41">
        <v>270.2</v>
      </c>
      <c r="O41">
        <v>6.8500000000000005E-2</v>
      </c>
      <c r="P41">
        <v>0.72499999999999998</v>
      </c>
      <c r="Q41">
        <v>1.2270000000000001</v>
      </c>
    </row>
    <row r="42" spans="1:26">
      <c r="B42">
        <f t="shared" si="3"/>
        <v>38</v>
      </c>
      <c r="C42">
        <f t="shared" si="0"/>
        <v>190</v>
      </c>
      <c r="D42">
        <v>807.9</v>
      </c>
      <c r="E42">
        <f t="shared" si="1"/>
        <v>1.3175292976038957E-3</v>
      </c>
      <c r="F42">
        <f t="shared" si="2"/>
        <v>3.952587892811687E-3</v>
      </c>
      <c r="K42">
        <v>10</v>
      </c>
      <c r="L42">
        <v>27.725999999999999</v>
      </c>
      <c r="M42">
        <v>1964.7</v>
      </c>
      <c r="N42">
        <v>482.7</v>
      </c>
      <c r="O42">
        <v>6.7799999999999999E-2</v>
      </c>
      <c r="P42">
        <v>1.2829999999999999</v>
      </c>
      <c r="Q42">
        <v>1.2869999999999999</v>
      </c>
    </row>
    <row r="43" spans="1:26">
      <c r="B43">
        <f t="shared" si="3"/>
        <v>39</v>
      </c>
      <c r="C43">
        <f t="shared" si="0"/>
        <v>195</v>
      </c>
      <c r="D43">
        <v>557</v>
      </c>
      <c r="E43">
        <f t="shared" si="1"/>
        <v>9.0835972120976592E-4</v>
      </c>
      <c r="F43">
        <f t="shared" si="2"/>
        <v>2.7250791636292977E-3</v>
      </c>
      <c r="K43">
        <v>11</v>
      </c>
      <c r="L43">
        <v>30.725000000000001</v>
      </c>
      <c r="M43">
        <v>3181.2</v>
      </c>
      <c r="N43">
        <v>746.3</v>
      </c>
      <c r="O43">
        <v>7.0999999999999994E-2</v>
      </c>
      <c r="P43">
        <v>2.077</v>
      </c>
      <c r="Q43">
        <v>1.1859999999999999</v>
      </c>
      <c r="X43" s="5"/>
    </row>
    <row r="44" spans="1:26">
      <c r="B44">
        <f t="shared" si="3"/>
        <v>40</v>
      </c>
      <c r="C44">
        <f t="shared" si="0"/>
        <v>200</v>
      </c>
      <c r="D44">
        <v>374</v>
      </c>
      <c r="E44">
        <f t="shared" si="1"/>
        <v>6.099219672036848E-4</v>
      </c>
      <c r="F44">
        <f t="shared" si="2"/>
        <v>1.8297659016110544E-3</v>
      </c>
      <c r="K44">
        <v>12</v>
      </c>
      <c r="L44">
        <v>33.725000000000001</v>
      </c>
      <c r="M44">
        <v>4898.3999999999996</v>
      </c>
      <c r="N44">
        <v>1104.0999999999999</v>
      </c>
      <c r="O44">
        <v>7.3899999999999993E-2</v>
      </c>
      <c r="P44">
        <v>3.198</v>
      </c>
      <c r="Q44">
        <v>1.087</v>
      </c>
      <c r="X44" s="5"/>
    </row>
    <row r="45" spans="1:26">
      <c r="B45">
        <f t="shared" si="3"/>
        <v>41</v>
      </c>
      <c r="C45">
        <f t="shared" si="0"/>
        <v>205</v>
      </c>
      <c r="D45">
        <v>212.6</v>
      </c>
      <c r="E45">
        <f t="shared" si="1"/>
        <v>3.4670965301471501E-4</v>
      </c>
      <c r="F45">
        <f t="shared" si="2"/>
        <v>1.0401289590441451E-3</v>
      </c>
      <c r="I45" s="10"/>
      <c r="K45">
        <v>13</v>
      </c>
      <c r="L45">
        <v>36.725000000000001</v>
      </c>
      <c r="M45">
        <v>7314.7</v>
      </c>
      <c r="N45">
        <v>1634.1</v>
      </c>
      <c r="O45">
        <v>7.46E-2</v>
      </c>
      <c r="P45">
        <v>4.7759999999999998</v>
      </c>
      <c r="Q45">
        <v>0.99399999999999999</v>
      </c>
    </row>
    <row r="46" spans="1:26">
      <c r="B46">
        <f t="shared" si="3"/>
        <v>42</v>
      </c>
      <c r="C46">
        <f t="shared" si="0"/>
        <v>210</v>
      </c>
      <c r="D46">
        <v>176.8</v>
      </c>
      <c r="E46">
        <f t="shared" si="1"/>
        <v>2.8832674813265103E-4</v>
      </c>
      <c r="F46">
        <f t="shared" si="2"/>
        <v>8.6498024439795305E-4</v>
      </c>
      <c r="K46">
        <v>14</v>
      </c>
      <c r="L46">
        <v>39.725000000000001</v>
      </c>
      <c r="M46">
        <v>10335.4</v>
      </c>
      <c r="N46">
        <v>2292.3000000000002</v>
      </c>
      <c r="O46">
        <v>7.51E-2</v>
      </c>
      <c r="P46">
        <v>6.7489999999999997</v>
      </c>
      <c r="Q46">
        <v>0.94199999999999995</v>
      </c>
      <c r="U46" s="5"/>
      <c r="Z46" s="5"/>
    </row>
    <row r="47" spans="1:26">
      <c r="B47">
        <f t="shared" si="3"/>
        <v>43</v>
      </c>
      <c r="C47">
        <f t="shared" si="0"/>
        <v>215</v>
      </c>
      <c r="D47">
        <v>161.19999999999999</v>
      </c>
      <c r="E47">
        <f t="shared" si="1"/>
        <v>2.6288615270918177E-4</v>
      </c>
      <c r="F47">
        <f t="shared" si="2"/>
        <v>7.8865845812754526E-4</v>
      </c>
      <c r="K47">
        <v>15</v>
      </c>
      <c r="L47">
        <v>42.725000000000001</v>
      </c>
      <c r="M47">
        <v>13687.7</v>
      </c>
      <c r="N47">
        <v>3018.8</v>
      </c>
      <c r="O47">
        <v>7.5600000000000001E-2</v>
      </c>
      <c r="P47">
        <v>8.9380000000000006</v>
      </c>
      <c r="Q47">
        <v>0.92200000000000004</v>
      </c>
    </row>
    <row r="48" spans="1:26">
      <c r="B48">
        <f t="shared" si="3"/>
        <v>44</v>
      </c>
      <c r="C48">
        <f t="shared" si="0"/>
        <v>220</v>
      </c>
      <c r="D48">
        <v>126.1</v>
      </c>
      <c r="E48">
        <f t="shared" si="1"/>
        <v>2.0564481300637609E-4</v>
      </c>
      <c r="F48">
        <f t="shared" si="2"/>
        <v>6.1693443901912831E-4</v>
      </c>
      <c r="K48">
        <v>16</v>
      </c>
      <c r="L48">
        <v>45.725000000000001</v>
      </c>
      <c r="M48">
        <v>16733.900000000001</v>
      </c>
      <c r="N48">
        <v>3671.2</v>
      </c>
      <c r="O48">
        <v>7.5999999999999998E-2</v>
      </c>
      <c r="P48">
        <v>10.927</v>
      </c>
      <c r="Q48">
        <v>0.90100000000000002</v>
      </c>
    </row>
    <row r="49" spans="2:18">
      <c r="B49">
        <f t="shared" si="3"/>
        <v>45</v>
      </c>
      <c r="C49">
        <f t="shared" si="0"/>
        <v>225</v>
      </c>
      <c r="D49">
        <v>110</v>
      </c>
      <c r="E49">
        <f t="shared" si="1"/>
        <v>1.7938881388343672E-4</v>
      </c>
      <c r="F49">
        <f t="shared" si="2"/>
        <v>5.3816644165031015E-4</v>
      </c>
      <c r="K49">
        <v>17</v>
      </c>
      <c r="L49">
        <v>48.725000000000001</v>
      </c>
      <c r="M49">
        <v>19143.8</v>
      </c>
      <c r="N49">
        <v>4177.2</v>
      </c>
      <c r="O49">
        <v>7.6399999999999996E-2</v>
      </c>
      <c r="P49">
        <v>12.5</v>
      </c>
      <c r="Q49">
        <v>0.878</v>
      </c>
      <c r="R49" s="5"/>
    </row>
    <row r="50" spans="2:18">
      <c r="B50">
        <f t="shared" si="3"/>
        <v>46</v>
      </c>
      <c r="C50">
        <f t="shared" si="0"/>
        <v>230</v>
      </c>
      <c r="D50">
        <v>103.4</v>
      </c>
      <c r="E50">
        <f t="shared" si="1"/>
        <v>1.686254850504305E-4</v>
      </c>
      <c r="F50">
        <f t="shared" si="2"/>
        <v>5.0587645515129149E-4</v>
      </c>
      <c r="K50">
        <v>18</v>
      </c>
      <c r="L50">
        <v>51.725000000000001</v>
      </c>
      <c r="M50">
        <v>20842.2</v>
      </c>
      <c r="N50">
        <v>4529.3999999999996</v>
      </c>
      <c r="O50">
        <v>7.6700000000000004E-2</v>
      </c>
      <c r="P50">
        <v>13.609</v>
      </c>
      <c r="Q50">
        <v>0.86899999999999999</v>
      </c>
    </row>
    <row r="51" spans="2:18">
      <c r="B51">
        <f t="shared" si="3"/>
        <v>47</v>
      </c>
      <c r="C51">
        <f t="shared" si="0"/>
        <v>235</v>
      </c>
      <c r="D51">
        <v>95.1</v>
      </c>
      <c r="E51">
        <f t="shared" si="1"/>
        <v>1.5508978363922574E-4</v>
      </c>
      <c r="F51">
        <f t="shared" si="2"/>
        <v>4.6526935091767722E-4</v>
      </c>
      <c r="K51">
        <v>19</v>
      </c>
      <c r="L51">
        <v>54.725000000000001</v>
      </c>
      <c r="M51">
        <v>21743</v>
      </c>
      <c r="N51">
        <v>4719.3999999999996</v>
      </c>
      <c r="O51">
        <v>7.6799999999999993E-2</v>
      </c>
      <c r="P51" s="5">
        <v>14.196999999999999</v>
      </c>
      <c r="Q51">
        <v>0.86199999999999999</v>
      </c>
      <c r="R51" s="5"/>
    </row>
    <row r="52" spans="2:18">
      <c r="B52">
        <f t="shared" si="3"/>
        <v>48</v>
      </c>
      <c r="C52">
        <f t="shared" si="0"/>
        <v>240</v>
      </c>
      <c r="D52">
        <v>87.2</v>
      </c>
      <c r="E52">
        <f t="shared" si="1"/>
        <v>1.4220640518759712E-4</v>
      </c>
      <c r="F52">
        <f t="shared" si="2"/>
        <v>4.266192155627914E-4</v>
      </c>
      <c r="K52">
        <v>20</v>
      </c>
      <c r="L52">
        <v>57.725000000000001</v>
      </c>
      <c r="M52">
        <v>21996.799999999999</v>
      </c>
      <c r="N52">
        <v>4772.6000000000004</v>
      </c>
      <c r="O52">
        <v>7.6799999999999993E-2</v>
      </c>
      <c r="P52">
        <v>14.363</v>
      </c>
      <c r="Q52">
        <v>0.85799999999999998</v>
      </c>
      <c r="R52" s="5"/>
    </row>
    <row r="53" spans="2:18">
      <c r="B53">
        <f t="shared" si="3"/>
        <v>49</v>
      </c>
      <c r="C53">
        <f t="shared" si="0"/>
        <v>245</v>
      </c>
      <c r="D53">
        <v>116.6</v>
      </c>
      <c r="E53">
        <f t="shared" si="1"/>
        <v>1.901521427164429E-4</v>
      </c>
      <c r="F53">
        <f t="shared" si="2"/>
        <v>5.7045642814932871E-4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s="5" t="s">
        <v>13</v>
      </c>
      <c r="Q53" t="s">
        <v>14</v>
      </c>
      <c r="R53" s="5"/>
    </row>
    <row r="54" spans="2:18">
      <c r="B54">
        <f t="shared" si="3"/>
        <v>50</v>
      </c>
      <c r="C54">
        <f t="shared" si="0"/>
        <v>250</v>
      </c>
      <c r="D54">
        <v>121.8</v>
      </c>
      <c r="E54">
        <f t="shared" si="1"/>
        <v>1.9863234119093265E-4</v>
      </c>
      <c r="F54">
        <f t="shared" si="2"/>
        <v>5.9589702357279797E-4</v>
      </c>
      <c r="G54" s="5"/>
      <c r="K54">
        <v>1</v>
      </c>
      <c r="L54">
        <v>0.72499999999999998</v>
      </c>
      <c r="M54">
        <v>22247.4</v>
      </c>
      <c r="N54">
        <v>4816.7</v>
      </c>
      <c r="O54">
        <v>7.6999999999999999E-2</v>
      </c>
      <c r="P54" s="5">
        <v>10.837999999999999</v>
      </c>
      <c r="Q54">
        <v>1.419</v>
      </c>
    </row>
    <row r="55" spans="2:18">
      <c r="B55">
        <f t="shared" si="3"/>
        <v>51</v>
      </c>
      <c r="C55">
        <f t="shared" si="0"/>
        <v>255</v>
      </c>
      <c r="D55">
        <v>87</v>
      </c>
      <c r="E55">
        <f t="shared" si="1"/>
        <v>1.4188024370780905E-4</v>
      </c>
      <c r="F55">
        <f t="shared" si="2"/>
        <v>4.2564073112342712E-4</v>
      </c>
      <c r="K55">
        <v>2</v>
      </c>
      <c r="L55">
        <v>3.7250000000000001</v>
      </c>
      <c r="M55">
        <v>21257</v>
      </c>
      <c r="N55">
        <v>4602.2</v>
      </c>
      <c r="O55">
        <v>7.6999999999999999E-2</v>
      </c>
      <c r="P55" s="5">
        <v>10.356</v>
      </c>
      <c r="Q55">
        <v>0.876</v>
      </c>
      <c r="R55" s="5"/>
    </row>
    <row r="56" spans="2:18">
      <c r="B56">
        <f t="shared" si="3"/>
        <v>52</v>
      </c>
      <c r="C56">
        <f t="shared" si="0"/>
        <v>260</v>
      </c>
      <c r="D56">
        <v>72.2</v>
      </c>
      <c r="E56">
        <f t="shared" si="1"/>
        <v>1.1774429420349211E-4</v>
      </c>
      <c r="F56">
        <f t="shared" si="2"/>
        <v>3.5323288261047633E-4</v>
      </c>
      <c r="K56">
        <v>3</v>
      </c>
      <c r="L56">
        <v>6.7249999999999996</v>
      </c>
      <c r="M56">
        <v>20527.3</v>
      </c>
      <c r="N56">
        <v>4450</v>
      </c>
      <c r="O56">
        <v>7.6899999999999996E-2</v>
      </c>
      <c r="P56" s="5">
        <v>10</v>
      </c>
      <c r="Q56">
        <v>0.89100000000000001</v>
      </c>
    </row>
    <row r="57" spans="2:18">
      <c r="B57">
        <f t="shared" si="3"/>
        <v>53</v>
      </c>
      <c r="C57">
        <f t="shared" si="0"/>
        <v>265</v>
      </c>
      <c r="D57">
        <v>79.5</v>
      </c>
      <c r="E57">
        <f t="shared" si="1"/>
        <v>1.2964918821575653E-4</v>
      </c>
      <c r="F57">
        <f t="shared" si="2"/>
        <v>3.8894756464726959E-4</v>
      </c>
      <c r="K57">
        <v>4</v>
      </c>
      <c r="L57">
        <v>9.7249999999999996</v>
      </c>
      <c r="M57">
        <v>19667.7</v>
      </c>
      <c r="N57">
        <v>4267.8</v>
      </c>
      <c r="O57">
        <v>7.6799999999999993E-2</v>
      </c>
      <c r="P57" s="5">
        <v>9.5820000000000007</v>
      </c>
      <c r="Q57">
        <v>0.90600000000000003</v>
      </c>
    </row>
    <row r="58" spans="2:18">
      <c r="B58">
        <f t="shared" si="3"/>
        <v>54</v>
      </c>
      <c r="C58">
        <f t="shared" si="0"/>
        <v>270</v>
      </c>
      <c r="D58">
        <v>90.2</v>
      </c>
      <c r="E58">
        <f t="shared" si="1"/>
        <v>1.4709882738441811E-4</v>
      </c>
      <c r="F58">
        <f t="shared" si="2"/>
        <v>4.4129648215325432E-4</v>
      </c>
      <c r="K58">
        <v>5</v>
      </c>
      <c r="L58">
        <v>12.725</v>
      </c>
      <c r="M58">
        <v>18644.599999999999</v>
      </c>
      <c r="N58">
        <v>4060.3</v>
      </c>
      <c r="O58">
        <v>7.6499999999999999E-2</v>
      </c>
      <c r="P58" s="5">
        <v>9.0830000000000002</v>
      </c>
      <c r="Q58">
        <v>0.91200000000000003</v>
      </c>
    </row>
    <row r="59" spans="2:18">
      <c r="B59">
        <f t="shared" si="3"/>
        <v>55</v>
      </c>
      <c r="C59">
        <f t="shared" si="0"/>
        <v>275</v>
      </c>
      <c r="D59">
        <v>78.3</v>
      </c>
      <c r="E59">
        <f t="shared" si="1"/>
        <v>1.2769221933702811E-4</v>
      </c>
      <c r="F59">
        <f t="shared" si="2"/>
        <v>3.830766580110843E-4</v>
      </c>
      <c r="K59">
        <v>6</v>
      </c>
      <c r="L59">
        <v>15.725</v>
      </c>
      <c r="M59">
        <v>17529.8</v>
      </c>
      <c r="N59">
        <v>3829.9</v>
      </c>
      <c r="O59">
        <v>7.6300000000000007E-2</v>
      </c>
      <c r="P59" s="5">
        <v>8.5399999999999991</v>
      </c>
      <c r="Q59">
        <v>0.92</v>
      </c>
      <c r="R59" s="5"/>
    </row>
    <row r="60" spans="2:18">
      <c r="B60">
        <f t="shared" si="3"/>
        <v>56</v>
      </c>
      <c r="C60">
        <f t="shared" si="0"/>
        <v>280</v>
      </c>
      <c r="D60">
        <v>65.599999999999994</v>
      </c>
      <c r="E60">
        <f t="shared" si="1"/>
        <v>1.0698096537048588E-4</v>
      </c>
      <c r="F60">
        <f t="shared" si="2"/>
        <v>3.2094289611145767E-4</v>
      </c>
      <c r="K60">
        <v>7</v>
      </c>
      <c r="L60">
        <v>18.725000000000001</v>
      </c>
      <c r="M60">
        <v>16179.2</v>
      </c>
      <c r="N60">
        <v>3548.1</v>
      </c>
      <c r="O60" s="5">
        <v>7.5999999999999998E-2</v>
      </c>
      <c r="P60" s="5">
        <v>7.8819999999999997</v>
      </c>
      <c r="Q60">
        <v>0.93600000000000005</v>
      </c>
      <c r="R60" s="5"/>
    </row>
    <row r="61" spans="2:18">
      <c r="B61">
        <f t="shared" si="3"/>
        <v>57</v>
      </c>
      <c r="C61">
        <f t="shared" si="0"/>
        <v>285</v>
      </c>
      <c r="D61">
        <v>83.6</v>
      </c>
      <c r="E61">
        <f t="shared" si="1"/>
        <v>1.3633549855141189E-4</v>
      </c>
      <c r="F61">
        <f t="shared" si="2"/>
        <v>4.0900649565423571E-4</v>
      </c>
      <c r="K61">
        <v>8</v>
      </c>
      <c r="L61">
        <v>21.725000000000001</v>
      </c>
      <c r="M61">
        <v>14605</v>
      </c>
      <c r="N61">
        <v>3215.1</v>
      </c>
      <c r="O61">
        <v>7.5700000000000003E-2</v>
      </c>
      <c r="P61" s="5">
        <v>7.1150000000000002</v>
      </c>
      <c r="Q61" s="5">
        <v>0.94499999999999995</v>
      </c>
      <c r="R61" s="5"/>
    </row>
    <row r="62" spans="2:18">
      <c r="B62">
        <f t="shared" si="3"/>
        <v>58</v>
      </c>
      <c r="C62">
        <f t="shared" si="0"/>
        <v>290</v>
      </c>
      <c r="D62">
        <v>87.4</v>
      </c>
      <c r="E62">
        <f t="shared" si="1"/>
        <v>1.425325666673852E-4</v>
      </c>
      <c r="F62">
        <f t="shared" si="2"/>
        <v>4.2759770000215557E-4</v>
      </c>
      <c r="K62">
        <v>9</v>
      </c>
      <c r="L62">
        <v>24.725000000000001</v>
      </c>
      <c r="M62">
        <v>12807.8</v>
      </c>
      <c r="N62">
        <v>2833.7</v>
      </c>
      <c r="O62">
        <v>7.5300000000000006E-2</v>
      </c>
      <c r="P62" s="5">
        <v>6.24</v>
      </c>
      <c r="Q62">
        <v>0.96399999999999997</v>
      </c>
      <c r="R62" s="5"/>
    </row>
    <row r="63" spans="2:18">
      <c r="B63">
        <f t="shared" si="3"/>
        <v>59</v>
      </c>
      <c r="C63">
        <f t="shared" si="0"/>
        <v>295</v>
      </c>
      <c r="D63">
        <v>111.9</v>
      </c>
      <c r="E63">
        <f t="shared" si="1"/>
        <v>1.8248734794142334E-4</v>
      </c>
      <c r="F63">
        <f t="shared" si="2"/>
        <v>5.4746204382427003E-4</v>
      </c>
      <c r="K63">
        <v>10</v>
      </c>
      <c r="L63">
        <v>27.725000000000001</v>
      </c>
      <c r="M63">
        <v>10790.5</v>
      </c>
      <c r="N63">
        <v>2404.9</v>
      </c>
      <c r="O63">
        <v>7.4800000000000005E-2</v>
      </c>
      <c r="P63" s="5">
        <v>5.2569999999999997</v>
      </c>
      <c r="Q63" s="5">
        <v>0.98299999999999998</v>
      </c>
      <c r="R63" s="5"/>
    </row>
    <row r="64" spans="2:18">
      <c r="B64">
        <f t="shared" si="3"/>
        <v>60</v>
      </c>
      <c r="C64">
        <f t="shared" si="0"/>
        <v>300</v>
      </c>
      <c r="D64">
        <v>87.8</v>
      </c>
      <c r="E64">
        <f t="shared" si="1"/>
        <v>1.4318488962696127E-4</v>
      </c>
      <c r="F64">
        <f t="shared" si="2"/>
        <v>4.295546688808838E-4</v>
      </c>
      <c r="K64">
        <v>11</v>
      </c>
      <c r="L64">
        <v>30.725000000000001</v>
      </c>
      <c r="M64">
        <v>8697.5</v>
      </c>
      <c r="N64">
        <v>1951.1</v>
      </c>
      <c r="O64">
        <v>7.4300000000000005E-2</v>
      </c>
      <c r="P64" s="5">
        <v>4.2370000000000001</v>
      </c>
      <c r="Q64">
        <v>1.004</v>
      </c>
      <c r="R64" s="5"/>
    </row>
    <row r="65" spans="2:18">
      <c r="B65">
        <f t="shared" si="3"/>
        <v>61</v>
      </c>
      <c r="C65">
        <f t="shared" si="0"/>
        <v>305</v>
      </c>
      <c r="E65">
        <f t="shared" si="1"/>
        <v>0</v>
      </c>
      <c r="F65">
        <f t="shared" si="2"/>
        <v>0</v>
      </c>
      <c r="K65">
        <v>12</v>
      </c>
      <c r="L65">
        <v>33.725999999999999</v>
      </c>
      <c r="M65">
        <v>6678.5</v>
      </c>
      <c r="N65">
        <v>1513.3</v>
      </c>
      <c r="O65">
        <v>7.3599999999999999E-2</v>
      </c>
      <c r="P65" s="5">
        <v>3.254</v>
      </c>
      <c r="Q65">
        <v>1.0640000000000001</v>
      </c>
    </row>
    <row r="66" spans="2:18">
      <c r="B66">
        <f t="shared" si="3"/>
        <v>62</v>
      </c>
      <c r="C66">
        <f t="shared" si="0"/>
        <v>310</v>
      </c>
      <c r="E66">
        <f t="shared" si="1"/>
        <v>0</v>
      </c>
      <c r="F66">
        <f t="shared" si="2"/>
        <v>0</v>
      </c>
      <c r="K66">
        <v>13</v>
      </c>
      <c r="L66">
        <v>36.725000000000001</v>
      </c>
      <c r="M66">
        <v>4943.7</v>
      </c>
      <c r="N66">
        <v>1125.2</v>
      </c>
      <c r="O66">
        <v>7.3200000000000001E-2</v>
      </c>
      <c r="P66" s="5">
        <v>2.4079999999999999</v>
      </c>
      <c r="Q66">
        <v>1.038</v>
      </c>
      <c r="R66" s="5"/>
    </row>
    <row r="67" spans="2:18">
      <c r="B67">
        <f t="shared" si="3"/>
        <v>63</v>
      </c>
      <c r="C67">
        <f t="shared" si="0"/>
        <v>315</v>
      </c>
      <c r="E67">
        <f t="shared" si="1"/>
        <v>0</v>
      </c>
      <c r="F67">
        <f t="shared" si="2"/>
        <v>0</v>
      </c>
      <c r="K67">
        <v>14</v>
      </c>
      <c r="L67">
        <v>39.725000000000001</v>
      </c>
      <c r="M67">
        <v>3574.9</v>
      </c>
      <c r="N67">
        <v>823.5</v>
      </c>
      <c r="O67">
        <v>7.2400000000000006E-2</v>
      </c>
      <c r="P67" s="5">
        <v>1.742</v>
      </c>
      <c r="Q67">
        <v>1.0740000000000001</v>
      </c>
      <c r="R67" s="5"/>
    </row>
    <row r="68" spans="2:18">
      <c r="B68">
        <f t="shared" si="3"/>
        <v>64</v>
      </c>
      <c r="C68">
        <f t="shared" si="0"/>
        <v>320</v>
      </c>
      <c r="E68">
        <f t="shared" si="1"/>
        <v>0</v>
      </c>
      <c r="F68">
        <f t="shared" si="2"/>
        <v>0</v>
      </c>
      <c r="K68">
        <v>15</v>
      </c>
      <c r="L68">
        <v>42.725999999999999</v>
      </c>
      <c r="M68">
        <v>2455.5</v>
      </c>
      <c r="N68">
        <v>575.4</v>
      </c>
      <c r="O68">
        <v>7.1099999999999997E-2</v>
      </c>
      <c r="P68" s="5">
        <v>1.196</v>
      </c>
      <c r="Q68">
        <v>1.1599999999999999</v>
      </c>
      <c r="R68" s="5"/>
    </row>
    <row r="69" spans="2:18">
      <c r="B69">
        <f t="shared" si="3"/>
        <v>65</v>
      </c>
      <c r="C69">
        <f t="shared" ref="C69:C103" si="4">B69*100/60*3</f>
        <v>325</v>
      </c>
      <c r="E69">
        <f t="shared" ref="E69:E103" si="5">$B$2*10^(-6)*D69/$C$2*7.45*10^(-6)*10^6/$D$2*2*60</f>
        <v>0</v>
      </c>
      <c r="F69">
        <f t="shared" ref="F69:F103" si="6">E69*3</f>
        <v>0</v>
      </c>
      <c r="K69">
        <v>16</v>
      </c>
      <c r="L69">
        <v>45.725000000000001</v>
      </c>
      <c r="M69">
        <v>1737.3</v>
      </c>
      <c r="N69">
        <v>427.9</v>
      </c>
      <c r="O69">
        <v>6.7699999999999996E-2</v>
      </c>
      <c r="P69" s="5">
        <v>0.84599999999999997</v>
      </c>
      <c r="Q69">
        <v>1.268</v>
      </c>
      <c r="R69" s="5"/>
    </row>
    <row r="70" spans="2:18">
      <c r="B70">
        <f t="shared" ref="B70:B103" si="7">B69+1</f>
        <v>66</v>
      </c>
      <c r="C70">
        <f t="shared" si="4"/>
        <v>330</v>
      </c>
      <c r="E70">
        <f t="shared" si="5"/>
        <v>0</v>
      </c>
      <c r="F70">
        <f t="shared" si="6"/>
        <v>0</v>
      </c>
      <c r="K70">
        <v>17</v>
      </c>
      <c r="L70">
        <v>48.725999999999999</v>
      </c>
      <c r="M70">
        <v>1183.7</v>
      </c>
      <c r="N70">
        <v>285.2</v>
      </c>
      <c r="O70" s="5">
        <v>6.9199999999999998E-2</v>
      </c>
      <c r="P70" s="5">
        <v>0.57699999999999996</v>
      </c>
      <c r="Q70">
        <v>1.302</v>
      </c>
    </row>
    <row r="71" spans="2:18">
      <c r="B71">
        <f t="shared" si="7"/>
        <v>67</v>
      </c>
      <c r="C71">
        <f t="shared" si="4"/>
        <v>335</v>
      </c>
      <c r="E71">
        <f t="shared" si="5"/>
        <v>0</v>
      </c>
      <c r="F71">
        <f t="shared" si="6"/>
        <v>0</v>
      </c>
      <c r="K71">
        <v>18</v>
      </c>
      <c r="L71">
        <v>51.725000000000001</v>
      </c>
      <c r="M71">
        <v>807.9</v>
      </c>
      <c r="N71">
        <v>198.6</v>
      </c>
      <c r="O71" s="5">
        <v>6.7799999999999999E-2</v>
      </c>
      <c r="P71" s="5">
        <v>0.39400000000000002</v>
      </c>
      <c r="Q71">
        <v>1.288</v>
      </c>
      <c r="R71" s="5"/>
    </row>
    <row r="72" spans="2:18">
      <c r="B72">
        <f t="shared" si="7"/>
        <v>68</v>
      </c>
      <c r="C72">
        <f t="shared" si="4"/>
        <v>340</v>
      </c>
      <c r="E72">
        <f t="shared" si="5"/>
        <v>0</v>
      </c>
      <c r="F72">
        <f t="shared" si="6"/>
        <v>0</v>
      </c>
      <c r="K72">
        <v>19</v>
      </c>
      <c r="L72">
        <v>54.725000000000001</v>
      </c>
      <c r="M72">
        <v>557</v>
      </c>
      <c r="N72">
        <v>136.1</v>
      </c>
      <c r="O72">
        <v>6.8199999999999997E-2</v>
      </c>
      <c r="P72" s="5">
        <v>0.27100000000000002</v>
      </c>
      <c r="Q72">
        <v>1.2749999999999999</v>
      </c>
      <c r="R72" s="5"/>
    </row>
    <row r="73" spans="2:18">
      <c r="B73">
        <f t="shared" si="7"/>
        <v>69</v>
      </c>
      <c r="C73">
        <f t="shared" si="4"/>
        <v>345</v>
      </c>
      <c r="E73">
        <f t="shared" si="5"/>
        <v>0</v>
      </c>
      <c r="F73">
        <f t="shared" si="6"/>
        <v>0</v>
      </c>
      <c r="K73">
        <v>20</v>
      </c>
      <c r="L73">
        <v>57.725999999999999</v>
      </c>
      <c r="M73">
        <v>374</v>
      </c>
      <c r="N73">
        <v>93.9</v>
      </c>
      <c r="O73">
        <v>6.6400000000000001E-2</v>
      </c>
      <c r="P73">
        <v>0.182</v>
      </c>
      <c r="Q73">
        <v>1.421</v>
      </c>
    </row>
    <row r="74" spans="2:18">
      <c r="B74">
        <f t="shared" si="7"/>
        <v>70</v>
      </c>
      <c r="C74">
        <f t="shared" si="4"/>
        <v>350</v>
      </c>
      <c r="E74">
        <f t="shared" si="5"/>
        <v>0</v>
      </c>
      <c r="F74">
        <f t="shared" si="6"/>
        <v>0</v>
      </c>
      <c r="K74" t="s">
        <v>8</v>
      </c>
      <c r="L74" t="s">
        <v>9</v>
      </c>
      <c r="M74" t="s">
        <v>10</v>
      </c>
      <c r="N74" t="s">
        <v>11</v>
      </c>
      <c r="O74" t="s">
        <v>12</v>
      </c>
      <c r="P74" s="5" t="s">
        <v>13</v>
      </c>
      <c r="Q74" t="s">
        <v>14</v>
      </c>
      <c r="R74" s="5"/>
    </row>
    <row r="75" spans="2:18">
      <c r="B75">
        <f t="shared" si="7"/>
        <v>71</v>
      </c>
      <c r="C75">
        <f t="shared" si="4"/>
        <v>355</v>
      </c>
      <c r="E75">
        <f t="shared" si="5"/>
        <v>0</v>
      </c>
      <c r="F75">
        <f t="shared" si="6"/>
        <v>0</v>
      </c>
      <c r="K75">
        <v>1</v>
      </c>
      <c r="L75">
        <v>0.72599999999999998</v>
      </c>
      <c r="M75">
        <v>212.6</v>
      </c>
      <c r="N75">
        <v>72.400000000000006</v>
      </c>
      <c r="O75">
        <v>4.8899999999999999E-2</v>
      </c>
      <c r="P75" s="5">
        <v>9.8689999999999998</v>
      </c>
      <c r="Q75">
        <v>14.303000000000001</v>
      </c>
      <c r="R75" s="5"/>
    </row>
    <row r="76" spans="2:18">
      <c r="B76">
        <f t="shared" si="7"/>
        <v>72</v>
      </c>
      <c r="C76">
        <f t="shared" si="4"/>
        <v>360</v>
      </c>
      <c r="E76">
        <f t="shared" si="5"/>
        <v>0</v>
      </c>
      <c r="F76">
        <f t="shared" si="6"/>
        <v>0</v>
      </c>
      <c r="K76">
        <v>2</v>
      </c>
      <c r="L76">
        <v>3.726</v>
      </c>
      <c r="M76">
        <v>176.8</v>
      </c>
      <c r="N76">
        <v>58</v>
      </c>
      <c r="O76" s="5">
        <v>5.0799999999999998E-2</v>
      </c>
      <c r="P76" s="5">
        <v>8.2089999999999996</v>
      </c>
      <c r="Q76">
        <v>2.4159999999999999</v>
      </c>
    </row>
    <row r="77" spans="2:18">
      <c r="B77">
        <f t="shared" si="7"/>
        <v>73</v>
      </c>
      <c r="C77">
        <f t="shared" si="4"/>
        <v>365</v>
      </c>
      <c r="E77">
        <f t="shared" si="5"/>
        <v>0</v>
      </c>
      <c r="F77">
        <f t="shared" si="6"/>
        <v>0</v>
      </c>
      <c r="K77">
        <v>3</v>
      </c>
      <c r="L77">
        <v>6.7249999999999996</v>
      </c>
      <c r="M77">
        <v>161.19999999999999</v>
      </c>
      <c r="N77">
        <v>42.1</v>
      </c>
      <c r="O77">
        <v>6.3799999999999996E-2</v>
      </c>
      <c r="P77" s="5">
        <v>7.4829999999999997</v>
      </c>
      <c r="Q77">
        <v>1.7410000000000001</v>
      </c>
    </row>
    <row r="78" spans="2:18">
      <c r="B78">
        <f t="shared" si="7"/>
        <v>74</v>
      </c>
      <c r="C78">
        <f t="shared" si="4"/>
        <v>370</v>
      </c>
      <c r="E78">
        <f t="shared" si="5"/>
        <v>0</v>
      </c>
      <c r="F78">
        <f t="shared" si="6"/>
        <v>0</v>
      </c>
      <c r="K78">
        <v>4</v>
      </c>
      <c r="L78">
        <v>9.7260000000000009</v>
      </c>
      <c r="M78">
        <v>126.1</v>
      </c>
      <c r="N78">
        <v>39.799999999999997</v>
      </c>
      <c r="O78" s="5">
        <v>5.28E-2</v>
      </c>
      <c r="P78" s="5">
        <v>5.851</v>
      </c>
      <c r="Q78">
        <v>2.7160000000000002</v>
      </c>
    </row>
    <row r="79" spans="2:18">
      <c r="B79">
        <f t="shared" si="7"/>
        <v>75</v>
      </c>
      <c r="C79">
        <f t="shared" si="4"/>
        <v>375</v>
      </c>
      <c r="E79">
        <f t="shared" si="5"/>
        <v>0</v>
      </c>
      <c r="F79">
        <f t="shared" si="6"/>
        <v>0</v>
      </c>
      <c r="K79">
        <v>5</v>
      </c>
      <c r="L79">
        <v>12.726000000000001</v>
      </c>
      <c r="M79">
        <v>110</v>
      </c>
      <c r="N79">
        <v>35.5</v>
      </c>
      <c r="O79">
        <v>5.1700000000000003E-2</v>
      </c>
      <c r="P79">
        <v>5.1070000000000002</v>
      </c>
      <c r="Q79">
        <v>2.2389999999999999</v>
      </c>
    </row>
    <row r="80" spans="2:18">
      <c r="B80">
        <f t="shared" si="7"/>
        <v>76</v>
      </c>
      <c r="C80">
        <f t="shared" si="4"/>
        <v>380</v>
      </c>
      <c r="E80">
        <f t="shared" si="5"/>
        <v>0</v>
      </c>
      <c r="F80">
        <f t="shared" si="6"/>
        <v>0</v>
      </c>
      <c r="K80">
        <v>6</v>
      </c>
      <c r="L80">
        <v>15.725</v>
      </c>
      <c r="M80">
        <v>103.4</v>
      </c>
      <c r="N80">
        <v>30.4</v>
      </c>
      <c r="O80">
        <v>5.67E-2</v>
      </c>
      <c r="P80" s="5">
        <v>4.8010000000000002</v>
      </c>
      <c r="Q80">
        <v>1.9159999999999999</v>
      </c>
    </row>
    <row r="81" spans="2:17">
      <c r="B81">
        <f t="shared" si="7"/>
        <v>77</v>
      </c>
      <c r="C81">
        <f t="shared" si="4"/>
        <v>385</v>
      </c>
      <c r="E81">
        <f t="shared" si="5"/>
        <v>0</v>
      </c>
      <c r="F81">
        <f t="shared" si="6"/>
        <v>0</v>
      </c>
      <c r="K81">
        <v>7</v>
      </c>
      <c r="L81">
        <v>18.725999999999999</v>
      </c>
      <c r="M81">
        <v>95.1</v>
      </c>
      <c r="N81">
        <v>26.3</v>
      </c>
      <c r="O81">
        <v>6.0299999999999999E-2</v>
      </c>
      <c r="P81">
        <v>4.415</v>
      </c>
      <c r="Q81">
        <v>2.157</v>
      </c>
    </row>
    <row r="82" spans="2:17">
      <c r="B82">
        <f t="shared" si="7"/>
        <v>78</v>
      </c>
      <c r="C82">
        <f t="shared" si="4"/>
        <v>390</v>
      </c>
      <c r="E82">
        <f t="shared" si="5"/>
        <v>0</v>
      </c>
      <c r="F82">
        <f t="shared" si="6"/>
        <v>0</v>
      </c>
      <c r="K82">
        <v>8</v>
      </c>
      <c r="L82">
        <v>21.725000000000001</v>
      </c>
      <c r="M82">
        <v>87.2</v>
      </c>
      <c r="N82">
        <v>27</v>
      </c>
      <c r="O82">
        <v>5.3800000000000001E-2</v>
      </c>
      <c r="P82" s="5">
        <v>4.0460000000000003</v>
      </c>
      <c r="Q82">
        <v>2.274</v>
      </c>
    </row>
    <row r="83" spans="2:17">
      <c r="B83">
        <f t="shared" si="7"/>
        <v>79</v>
      </c>
      <c r="C83">
        <f t="shared" si="4"/>
        <v>395</v>
      </c>
      <c r="E83">
        <f t="shared" si="5"/>
        <v>0</v>
      </c>
      <c r="F83">
        <f t="shared" si="6"/>
        <v>0</v>
      </c>
      <c r="K83">
        <v>9</v>
      </c>
      <c r="L83">
        <v>24.725999999999999</v>
      </c>
      <c r="M83">
        <v>116.6</v>
      </c>
      <c r="N83">
        <v>32.299999999999997</v>
      </c>
      <c r="O83">
        <v>6.0100000000000001E-2</v>
      </c>
      <c r="P83" s="5">
        <v>5.4119999999999999</v>
      </c>
      <c r="Q83">
        <v>1.6339999999999999</v>
      </c>
    </row>
    <row r="84" spans="2:17">
      <c r="B84">
        <f t="shared" si="7"/>
        <v>80</v>
      </c>
      <c r="C84">
        <f t="shared" si="4"/>
        <v>400</v>
      </c>
      <c r="E84">
        <f t="shared" si="5"/>
        <v>0</v>
      </c>
      <c r="F84">
        <f t="shared" si="6"/>
        <v>0</v>
      </c>
      <c r="K84">
        <v>10</v>
      </c>
      <c r="L84">
        <v>27.725999999999999</v>
      </c>
      <c r="M84">
        <v>121.8</v>
      </c>
      <c r="N84">
        <v>31.7</v>
      </c>
      <c r="O84">
        <v>6.4000000000000001E-2</v>
      </c>
      <c r="P84" s="5">
        <v>5.6550000000000002</v>
      </c>
      <c r="Q84">
        <v>1.696</v>
      </c>
    </row>
    <row r="85" spans="2:17">
      <c r="B85">
        <f t="shared" si="7"/>
        <v>81</v>
      </c>
      <c r="C85">
        <f t="shared" si="4"/>
        <v>405</v>
      </c>
      <c r="E85">
        <f t="shared" si="5"/>
        <v>0</v>
      </c>
      <c r="F85">
        <f t="shared" si="6"/>
        <v>0</v>
      </c>
      <c r="K85">
        <v>11</v>
      </c>
      <c r="L85">
        <v>30.725999999999999</v>
      </c>
      <c r="M85">
        <v>87</v>
      </c>
      <c r="N85">
        <v>27.9</v>
      </c>
      <c r="O85">
        <v>5.1900000000000002E-2</v>
      </c>
      <c r="P85" s="5">
        <v>4.0369999999999999</v>
      </c>
      <c r="Q85">
        <v>1.885</v>
      </c>
    </row>
    <row r="86" spans="2:17">
      <c r="B86">
        <f t="shared" si="7"/>
        <v>82</v>
      </c>
      <c r="C86">
        <f t="shared" si="4"/>
        <v>410</v>
      </c>
      <c r="E86">
        <f t="shared" si="5"/>
        <v>0</v>
      </c>
      <c r="F86">
        <f t="shared" si="6"/>
        <v>0</v>
      </c>
      <c r="K86">
        <v>12</v>
      </c>
      <c r="L86">
        <v>33.725999999999999</v>
      </c>
      <c r="M86">
        <v>72.2</v>
      </c>
      <c r="N86">
        <v>22</v>
      </c>
      <c r="O86">
        <v>5.4600000000000003E-2</v>
      </c>
      <c r="P86">
        <v>3.3519999999999999</v>
      </c>
      <c r="Q86">
        <v>2.13</v>
      </c>
    </row>
    <row r="87" spans="2:17">
      <c r="B87">
        <f t="shared" si="7"/>
        <v>83</v>
      </c>
      <c r="C87">
        <f t="shared" si="4"/>
        <v>415</v>
      </c>
      <c r="E87">
        <f t="shared" si="5"/>
        <v>0</v>
      </c>
      <c r="F87">
        <f t="shared" si="6"/>
        <v>0</v>
      </c>
      <c r="K87">
        <v>13</v>
      </c>
      <c r="L87">
        <v>36.725999999999999</v>
      </c>
      <c r="M87">
        <v>79.5</v>
      </c>
      <c r="N87">
        <v>23.6</v>
      </c>
      <c r="O87">
        <v>5.6099999999999997E-2</v>
      </c>
      <c r="P87" s="5">
        <v>3.6890000000000001</v>
      </c>
      <c r="Q87">
        <v>1.76</v>
      </c>
    </row>
    <row r="88" spans="2:17">
      <c r="B88">
        <f t="shared" si="7"/>
        <v>84</v>
      </c>
      <c r="C88">
        <f t="shared" si="4"/>
        <v>420</v>
      </c>
      <c r="E88">
        <f t="shared" si="5"/>
        <v>0</v>
      </c>
      <c r="F88">
        <f t="shared" si="6"/>
        <v>0</v>
      </c>
      <c r="K88">
        <v>14</v>
      </c>
      <c r="L88">
        <v>39.725000000000001</v>
      </c>
      <c r="M88">
        <v>90.2</v>
      </c>
      <c r="N88">
        <v>20.8</v>
      </c>
      <c r="O88">
        <v>7.2400000000000006E-2</v>
      </c>
      <c r="P88" s="5">
        <v>4.1890000000000001</v>
      </c>
      <c r="Q88">
        <v>1.39</v>
      </c>
    </row>
    <row r="89" spans="2:17">
      <c r="B89">
        <f t="shared" si="7"/>
        <v>85</v>
      </c>
      <c r="C89">
        <f t="shared" si="4"/>
        <v>425</v>
      </c>
      <c r="E89">
        <f t="shared" si="5"/>
        <v>0</v>
      </c>
      <c r="F89">
        <f t="shared" si="6"/>
        <v>0</v>
      </c>
      <c r="K89">
        <v>15</v>
      </c>
      <c r="L89">
        <v>42.725999999999999</v>
      </c>
      <c r="M89">
        <v>78.3</v>
      </c>
      <c r="N89">
        <v>20.7</v>
      </c>
      <c r="O89">
        <v>6.3200000000000006E-2</v>
      </c>
      <c r="P89">
        <v>3.6339999999999999</v>
      </c>
      <c r="Q89">
        <v>2.0939999999999999</v>
      </c>
    </row>
    <row r="90" spans="2:17">
      <c r="B90">
        <f t="shared" si="7"/>
        <v>86</v>
      </c>
      <c r="C90">
        <f t="shared" si="4"/>
        <v>430</v>
      </c>
      <c r="E90">
        <f t="shared" si="5"/>
        <v>0</v>
      </c>
      <c r="F90">
        <f t="shared" si="6"/>
        <v>0</v>
      </c>
      <c r="K90">
        <v>16</v>
      </c>
      <c r="L90">
        <v>45.725999999999999</v>
      </c>
      <c r="M90">
        <v>65.599999999999994</v>
      </c>
      <c r="N90">
        <v>21</v>
      </c>
      <c r="O90">
        <v>5.1999999999999998E-2</v>
      </c>
      <c r="P90" s="5">
        <v>3.0430000000000001</v>
      </c>
      <c r="Q90">
        <v>3.617</v>
      </c>
    </row>
    <row r="91" spans="2:17">
      <c r="B91">
        <f t="shared" si="7"/>
        <v>87</v>
      </c>
      <c r="C91">
        <f t="shared" si="4"/>
        <v>435</v>
      </c>
      <c r="E91">
        <f t="shared" si="5"/>
        <v>0</v>
      </c>
      <c r="F91">
        <f t="shared" si="6"/>
        <v>0</v>
      </c>
      <c r="K91">
        <v>17</v>
      </c>
      <c r="L91">
        <v>48.725000000000001</v>
      </c>
      <c r="M91">
        <v>83.6</v>
      </c>
      <c r="N91">
        <v>27</v>
      </c>
      <c r="O91">
        <v>5.16E-2</v>
      </c>
      <c r="P91" s="5">
        <v>3.8809999999999998</v>
      </c>
      <c r="Q91">
        <v>2.8879999999999999</v>
      </c>
    </row>
    <row r="92" spans="2:17">
      <c r="B92">
        <f t="shared" si="7"/>
        <v>88</v>
      </c>
      <c r="C92">
        <f t="shared" si="4"/>
        <v>440</v>
      </c>
      <c r="E92">
        <f t="shared" si="5"/>
        <v>0</v>
      </c>
      <c r="F92">
        <f t="shared" si="6"/>
        <v>0</v>
      </c>
      <c r="K92">
        <v>18</v>
      </c>
      <c r="L92">
        <v>51.725000000000001</v>
      </c>
      <c r="M92">
        <v>87.4</v>
      </c>
      <c r="N92">
        <v>26.9</v>
      </c>
      <c r="O92">
        <v>5.4199999999999998E-2</v>
      </c>
      <c r="P92" s="5">
        <v>4.0570000000000004</v>
      </c>
      <c r="Q92">
        <v>2.2549999999999999</v>
      </c>
    </row>
    <row r="93" spans="2:17">
      <c r="B93">
        <f t="shared" si="7"/>
        <v>89</v>
      </c>
      <c r="C93">
        <f t="shared" si="4"/>
        <v>445</v>
      </c>
      <c r="E93">
        <f t="shared" si="5"/>
        <v>0</v>
      </c>
      <c r="F93">
        <f t="shared" si="6"/>
        <v>0</v>
      </c>
      <c r="K93">
        <v>19</v>
      </c>
      <c r="L93">
        <v>54.725000000000001</v>
      </c>
      <c r="M93">
        <v>111.9</v>
      </c>
      <c r="N93">
        <v>30.8</v>
      </c>
      <c r="O93">
        <v>6.0499999999999998E-2</v>
      </c>
      <c r="P93" s="5">
        <v>5.194</v>
      </c>
      <c r="Q93">
        <v>2.7690000000000001</v>
      </c>
    </row>
    <row r="94" spans="2:17">
      <c r="B94">
        <f t="shared" si="7"/>
        <v>90</v>
      </c>
      <c r="C94">
        <f t="shared" si="4"/>
        <v>450</v>
      </c>
      <c r="E94">
        <f t="shared" si="5"/>
        <v>0</v>
      </c>
      <c r="F94">
        <f t="shared" si="6"/>
        <v>0</v>
      </c>
      <c r="K94">
        <v>20</v>
      </c>
      <c r="L94">
        <v>57.725000000000001</v>
      </c>
      <c r="M94">
        <v>87.8</v>
      </c>
      <c r="N94">
        <v>28.8</v>
      </c>
      <c r="O94">
        <v>5.0700000000000002E-2</v>
      </c>
      <c r="P94">
        <v>4.0759999999999996</v>
      </c>
      <c r="Q94">
        <v>2.9009999999999998</v>
      </c>
    </row>
    <row r="95" spans="2:17">
      <c r="B95">
        <f t="shared" si="7"/>
        <v>91</v>
      </c>
      <c r="C95">
        <f t="shared" si="4"/>
        <v>455</v>
      </c>
      <c r="E95">
        <f t="shared" si="5"/>
        <v>0</v>
      </c>
      <c r="F95">
        <f t="shared" si="6"/>
        <v>0</v>
      </c>
      <c r="P95" s="5"/>
    </row>
    <row r="96" spans="2:17">
      <c r="B96">
        <f t="shared" si="7"/>
        <v>92</v>
      </c>
      <c r="C96">
        <f t="shared" si="4"/>
        <v>460</v>
      </c>
      <c r="E96">
        <f t="shared" si="5"/>
        <v>0</v>
      </c>
      <c r="F96">
        <f t="shared" si="6"/>
        <v>0</v>
      </c>
    </row>
    <row r="97" spans="2:6">
      <c r="B97">
        <f t="shared" si="7"/>
        <v>93</v>
      </c>
      <c r="C97">
        <f t="shared" si="4"/>
        <v>465</v>
      </c>
      <c r="E97">
        <f t="shared" si="5"/>
        <v>0</v>
      </c>
      <c r="F97">
        <f t="shared" si="6"/>
        <v>0</v>
      </c>
    </row>
    <row r="98" spans="2:6">
      <c r="B98">
        <f t="shared" si="7"/>
        <v>94</v>
      </c>
      <c r="C98">
        <f t="shared" si="4"/>
        <v>470</v>
      </c>
      <c r="E98">
        <f t="shared" si="5"/>
        <v>0</v>
      </c>
      <c r="F98">
        <f t="shared" si="6"/>
        <v>0</v>
      </c>
    </row>
    <row r="99" spans="2:6">
      <c r="B99">
        <f t="shared" si="7"/>
        <v>95</v>
      </c>
      <c r="C99">
        <f t="shared" si="4"/>
        <v>475</v>
      </c>
      <c r="E99">
        <f t="shared" si="5"/>
        <v>0</v>
      </c>
      <c r="F99">
        <f t="shared" si="6"/>
        <v>0</v>
      </c>
    </row>
    <row r="100" spans="2:6">
      <c r="B100">
        <f t="shared" si="7"/>
        <v>96</v>
      </c>
      <c r="C100">
        <f t="shared" si="4"/>
        <v>480</v>
      </c>
      <c r="E100">
        <f t="shared" si="5"/>
        <v>0</v>
      </c>
      <c r="F100">
        <f t="shared" si="6"/>
        <v>0</v>
      </c>
    </row>
    <row r="101" spans="2:6">
      <c r="B101">
        <f t="shared" si="7"/>
        <v>97</v>
      </c>
      <c r="C101">
        <f t="shared" si="4"/>
        <v>485</v>
      </c>
      <c r="E101">
        <f t="shared" si="5"/>
        <v>0</v>
      </c>
      <c r="F101">
        <f t="shared" si="6"/>
        <v>0</v>
      </c>
    </row>
    <row r="102" spans="2:6">
      <c r="B102">
        <f t="shared" si="7"/>
        <v>98</v>
      </c>
      <c r="C102">
        <f t="shared" si="4"/>
        <v>490</v>
      </c>
      <c r="E102">
        <f t="shared" si="5"/>
        <v>0</v>
      </c>
      <c r="F102">
        <f t="shared" si="6"/>
        <v>0</v>
      </c>
    </row>
    <row r="103" spans="2:6">
      <c r="B103">
        <f t="shared" si="7"/>
        <v>99</v>
      </c>
      <c r="C103">
        <f t="shared" si="4"/>
        <v>495</v>
      </c>
      <c r="E103">
        <f t="shared" si="5"/>
        <v>0</v>
      </c>
      <c r="F103">
        <f t="shared" si="6"/>
        <v>0</v>
      </c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baseColWidth="10" defaultColWidth="8.83203125" defaultRowHeight="14" x14ac:dyDescent="0"/>
  <sheetData/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gjgh</cp:lastModifiedBy>
  <dcterms:created xsi:type="dcterms:W3CDTF">2011-01-17T08:56:48Z</dcterms:created>
  <dcterms:modified xsi:type="dcterms:W3CDTF">2014-03-27T02:20:10Z</dcterms:modified>
</cp:coreProperties>
</file>