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25" i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H4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<sst xmlns="http://schemas.openxmlformats.org/spreadsheetml/2006/main" count="36" uniqueCount="15">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</sst>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31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6.1723672009019576E-4</c:v>
                </c:pt>
                <c:pt idx="1">
                  <c:v>6.7951764245723642E-4</c:v>
                </c:pt>
                <c:pt idx="2">
                  <c:v>6.9705463901848191E-4</c:v>
                </c:pt>
                <c:pt idx="3">
                  <c:v>8.0850471062265971E-4</c:v>
                </c:pt>
                <c:pt idx="4">
                  <c:v>1.1562944928933435E-3</c:v>
                </c:pt>
                <c:pt idx="5">
                  <c:v>2.1980248680641568E-3</c:v>
                </c:pt>
                <c:pt idx="6">
                  <c:v>3.7127624588962319E-3</c:v>
                </c:pt>
                <c:pt idx="7">
                  <c:v>5.9845410508160947E-3</c:v>
                </c:pt>
                <c:pt idx="8">
                  <c:v>9.4480159230800435E-3</c:v>
                </c:pt>
                <c:pt idx="9">
                  <c:v>1.3694755342691581E-2</c:v>
                </c:pt>
                <c:pt idx="10">
                  <c:v>1.9530477768483271E-2</c:v>
                </c:pt>
                <c:pt idx="11">
                  <c:v>2.6716876723819123E-2</c:v>
                </c:pt>
                <c:pt idx="12">
                  <c:v>3.4504122682832795E-2</c:v>
                </c:pt>
                <c:pt idx="13">
                  <c:v>4.3432584595640415E-2</c:v>
                </c:pt>
                <c:pt idx="14">
                  <c:v>5.2883386770510556E-2</c:v>
                </c:pt>
                <c:pt idx="15">
                  <c:v>5.9377320207423409E-2</c:v>
                </c:pt>
                <c:pt idx="16">
                  <c:v>6.1433328182774291E-2</c:v>
                </c:pt>
                <c:pt idx="17">
                  <c:v>6.3489336158125187E-2</c:v>
                </c:pt>
                <c:pt idx="18">
                  <c:v>6.2343039392243393E-2</c:v>
                </c:pt>
                <c:pt idx="19">
                  <c:v>5.8875958782368717E-2</c:v>
                </c:pt>
                <c:pt idx="20">
                  <c:v>5.3581260895349668E-2</c:v>
                </c:pt>
                <c:pt idx="21">
                  <c:v>4.638060288673504E-2</c:v>
                </c:pt>
                <c:pt idx="22">
                  <c:v>3.823999464187048E-2</c:v>
                </c:pt>
                <c:pt idx="23">
                  <c:v>3.0801521848112235E-2</c:v>
                </c:pt>
                <c:pt idx="24">
                  <c:v>2.4532455320377244E-2</c:v>
                </c:pt>
                <c:pt idx="25">
                  <c:v>1.8544472429114549E-2</c:v>
                </c:pt>
                <c:pt idx="26">
                  <c:v>1.3311891567298407E-2</c:v>
                </c:pt>
                <c:pt idx="27">
                  <c:v>9.2220017337533329E-3</c:v>
                </c:pt>
                <c:pt idx="28">
                  <c:v>6.3000430917543914E-3</c:v>
                </c:pt>
                <c:pt idx="29">
                  <c:v>4.2113376321608019E-3</c:v>
                </c:pt>
                <c:pt idx="30">
                  <c:v>2.8062472441275446E-3</c:v>
                </c:pt>
                <c:pt idx="31">
                  <c:v>1.8107358692396399E-3</c:v>
                </c:pt>
                <c:pt idx="32">
                  <c:v>1.1912045888517108E-3</c:v>
                </c:pt>
                <c:pt idx="33">
                  <c:v>7.6113843019088407E-4</c:v>
                </c:pt>
                <c:pt idx="34">
                  <c:v>4.6169831133671842E-4</c:v>
                </c:pt>
                <c:pt idx="35">
                  <c:v>2.7895297333869183E-4</c:v>
                </c:pt>
                <c:pt idx="36">
                  <c:v>7.8342844451171956E-5</c:v>
                </c:pt>
                <c:pt idx="37">
                  <c:v>6.7361734454877986E-5</c:v>
                </c:pt>
                <c:pt idx="38">
                  <c:v>7.9817918928286097E-5</c:v>
                </c:pt>
                <c:pt idx="39">
                  <c:v>1.2292287309284306E-4</c:v>
                </c:pt>
                <c:pt idx="40">
                  <c:v>1.0538587653159742E-4</c:v>
                </c:pt>
                <c:pt idx="41">
                  <c:v>4.2121571179814206E-5</c:v>
                </c:pt>
                <c:pt idx="42">
                  <c:v>9.571594384829378E-5</c:v>
                </c:pt>
                <c:pt idx="43">
                  <c:v>4.7694074760023111E-5</c:v>
                </c:pt>
                <c:pt idx="44">
                  <c:v>1.1046668861943496E-4</c:v>
                </c:pt>
                <c:pt idx="45">
                  <c:v>9.0471234596332494E-5</c:v>
                </c:pt>
                <c:pt idx="46">
                  <c:v>1.0112455026437889E-4</c:v>
                </c:pt>
                <c:pt idx="47">
                  <c:v>8.3259759374885683E-5</c:v>
                </c:pt>
                <c:pt idx="48">
                  <c:v>1.1538360354314868E-4</c:v>
                </c:pt>
                <c:pt idx="49">
                  <c:v>1.4226273845945034E-4</c:v>
                </c:pt>
                <c:pt idx="50">
                  <c:v>1.7995908620792219E-4</c:v>
                </c:pt>
                <c:pt idx="51">
                  <c:v>2.5731854767435143E-4</c:v>
                </c:pt>
                <c:pt idx="52">
                  <c:v>3.6680185330904364E-4</c:v>
                </c:pt>
                <c:pt idx="53">
                  <c:v>4.5120889283279579E-4</c:v>
                </c:pt>
                <c:pt idx="54">
                  <c:v>5.6397014174996399E-4</c:v>
                </c:pt>
                <c:pt idx="55">
                  <c:v>6.8345117439620718E-4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543360"/>
        <c:axId val="60545280"/>
      </c:scatterChart>
      <c:valAx>
        <c:axId val="60543360"/>
        <c:scaling>
          <c:orientation val="minMax"/>
        </c:scaling>
        <c:axPos val="b"/>
        <c:numFmt formatCode="General" sourceLinked="1"/>
        <c:tickLblPos val="nextTo"/>
        <c:crossAx val="60545280"/>
        <c:crosses val="autoZero"/>
        <c:crossBetween val="midCat"/>
      </c:valAx>
      <c:valAx>
        <c:axId val="60545280"/>
        <c:scaling>
          <c:orientation val="minMax"/>
        </c:scaling>
        <c:axPos val="l"/>
        <c:numFmt formatCode="General" sourceLinked="1"/>
        <c:tickLblPos val="nextTo"/>
        <c:crossAx val="60543360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31" zoomScale="85" zoomScaleNormal="85" workbookViewId="0">
      <selection activeCell="H68" sqref="H68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7.99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SUM(F9:F64)</f>
        <v>2.3334112190542116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156.6</v>
      </c>
      <c r="E5">
        <f t="shared" ref="E5:E68" si="1">$B$2*10^(-6)*D5/$C$2*7.45*10^(-6)*10^6/$D$2*2*60</f>
        <v>2.5666295901785623E-4</v>
      </c>
      <c r="F5">
        <f t="shared" ref="F5:F68" si="2">E5*3</f>
        <v>7.6998887705356876E-4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5031.5</v>
      </c>
      <c r="E6">
        <f t="shared" si="1"/>
        <v>8.2464858128885304E-3</v>
      </c>
      <c r="F6">
        <f t="shared" si="2"/>
        <v>2.4739457438665589E-2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356.2</v>
      </c>
      <c r="E7">
        <f t="shared" si="1"/>
        <v>5.8380169860894262E-4</v>
      </c>
      <c r="F7">
        <f t="shared" si="2"/>
        <v>1.751405095826828E-3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393.2</v>
      </c>
      <c r="E8">
        <f t="shared" si="1"/>
        <v>6.4444364933474501E-4</v>
      </c>
      <c r="F8">
        <f t="shared" si="2"/>
        <v>1.933330948004235E-3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376.6</v>
      </c>
      <c r="E9">
        <f t="shared" si="1"/>
        <v>6.1723672009019576E-4</v>
      </c>
      <c r="F9">
        <f t="shared" si="2"/>
        <v>1.8517101602705873E-3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414.6</v>
      </c>
      <c r="E10">
        <f t="shared" si="1"/>
        <v>6.7951764245723642E-4</v>
      </c>
      <c r="F10">
        <f t="shared" si="2"/>
        <v>2.0385529273717093E-3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425.3</v>
      </c>
      <c r="E11">
        <f t="shared" si="1"/>
        <v>6.9705463901848191E-4</v>
      </c>
      <c r="F11">
        <f t="shared" si="2"/>
        <v>2.0911639170554455E-3</v>
      </c>
    </row>
    <row r="12" spans="2:24">
      <c r="B12">
        <f t="shared" si="3"/>
        <v>8</v>
      </c>
      <c r="C12">
        <f t="shared" si="0"/>
        <v>40</v>
      </c>
      <c r="D12">
        <v>493.3</v>
      </c>
      <c r="E12">
        <f t="shared" si="1"/>
        <v>8.0850471062265971E-4</v>
      </c>
      <c r="F12">
        <f t="shared" si="2"/>
        <v>2.4255141318679794E-3</v>
      </c>
    </row>
    <row r="13" spans="2:24">
      <c r="B13">
        <f t="shared" si="3"/>
        <v>9</v>
      </c>
      <c r="C13">
        <f t="shared" si="0"/>
        <v>45</v>
      </c>
      <c r="D13">
        <v>705.5</v>
      </c>
      <c r="E13">
        <f t="shared" si="1"/>
        <v>1.1562944928933435E-3</v>
      </c>
      <c r="F13">
        <f t="shared" si="2"/>
        <v>3.4688834786800304E-3</v>
      </c>
    </row>
    <row r="14" spans="2:24">
      <c r="B14">
        <f t="shared" si="3"/>
        <v>10</v>
      </c>
      <c r="C14">
        <f t="shared" si="0"/>
        <v>50</v>
      </c>
      <c r="D14">
        <v>1341.1</v>
      </c>
      <c r="E14">
        <f t="shared" si="1"/>
        <v>2.1980248680641568E-3</v>
      </c>
      <c r="F14">
        <f t="shared" si="2"/>
        <v>6.5940746041924705E-3</v>
      </c>
    </row>
    <row r="15" spans="2:24">
      <c r="B15">
        <f t="shared" si="3"/>
        <v>11</v>
      </c>
      <c r="C15">
        <f t="shared" si="0"/>
        <v>55</v>
      </c>
      <c r="D15">
        <v>2265.3000000000002</v>
      </c>
      <c r="E15">
        <f t="shared" si="1"/>
        <v>3.7127624588962319E-3</v>
      </c>
      <c r="F15">
        <f t="shared" si="2"/>
        <v>1.1138287376688696E-2</v>
      </c>
    </row>
    <row r="16" spans="2:24">
      <c r="B16">
        <f t="shared" si="3"/>
        <v>12</v>
      </c>
      <c r="C16">
        <f t="shared" si="0"/>
        <v>60</v>
      </c>
      <c r="D16">
        <v>3651.4</v>
      </c>
      <c r="E16">
        <f t="shared" si="1"/>
        <v>5.9845410508160947E-3</v>
      </c>
      <c r="F16">
        <f t="shared" si="2"/>
        <v>1.7953623152448285E-2</v>
      </c>
    </row>
    <row r="17" spans="2:24">
      <c r="B17">
        <f t="shared" si="3"/>
        <v>13</v>
      </c>
      <c r="C17">
        <f t="shared" si="0"/>
        <v>65</v>
      </c>
      <c r="D17">
        <v>5764.6</v>
      </c>
      <c r="E17">
        <f t="shared" si="1"/>
        <v>9.4480159230800435E-3</v>
      </c>
      <c r="F17">
        <f t="shared" si="2"/>
        <v>2.8344047769240131E-2</v>
      </c>
    </row>
    <row r="18" spans="2:24">
      <c r="B18">
        <f t="shared" si="3"/>
        <v>14</v>
      </c>
      <c r="C18">
        <f t="shared" si="0"/>
        <v>70</v>
      </c>
      <c r="D18">
        <v>8355.7000000000007</v>
      </c>
      <c r="E18">
        <f t="shared" si="1"/>
        <v>1.3694755342691581E-2</v>
      </c>
      <c r="F18">
        <f t="shared" si="2"/>
        <v>4.1084266028074745E-2</v>
      </c>
    </row>
    <row r="19" spans="2:24">
      <c r="B19">
        <f t="shared" si="3"/>
        <v>15</v>
      </c>
      <c r="C19">
        <f t="shared" si="0"/>
        <v>75</v>
      </c>
      <c r="D19">
        <v>11916.3</v>
      </c>
      <c r="E19">
        <f t="shared" si="1"/>
        <v>1.9530477768483271E-2</v>
      </c>
      <c r="F19">
        <f t="shared" si="2"/>
        <v>5.8591433305449817E-2</v>
      </c>
    </row>
    <row r="20" spans="2:24">
      <c r="B20">
        <f t="shared" si="3"/>
        <v>16</v>
      </c>
      <c r="C20">
        <f t="shared" si="0"/>
        <v>80</v>
      </c>
      <c r="D20">
        <v>16301</v>
      </c>
      <c r="E20">
        <f t="shared" si="1"/>
        <v>2.6716876723819123E-2</v>
      </c>
      <c r="F20">
        <f t="shared" si="2"/>
        <v>8.0150630171457377E-2</v>
      </c>
    </row>
    <row r="21" spans="2:24">
      <c r="B21">
        <f t="shared" si="3"/>
        <v>17</v>
      </c>
      <c r="C21">
        <f t="shared" si="0"/>
        <v>85</v>
      </c>
      <c r="D21">
        <v>21052.3</v>
      </c>
      <c r="E21">
        <f t="shared" si="1"/>
        <v>3.4504122682832795E-2</v>
      </c>
      <c r="F21">
        <f t="shared" si="2"/>
        <v>0.10351236804849839</v>
      </c>
    </row>
    <row r="22" spans="2:24">
      <c r="B22">
        <f t="shared" si="3"/>
        <v>18</v>
      </c>
      <c r="C22">
        <f t="shared" si="0"/>
        <v>90</v>
      </c>
      <c r="D22">
        <v>26499.9</v>
      </c>
      <c r="E22">
        <f t="shared" si="1"/>
        <v>4.3432584595640415E-2</v>
      </c>
      <c r="F22">
        <f t="shared" si="2"/>
        <v>0.13029775378692124</v>
      </c>
    </row>
    <row r="23" spans="2:24">
      <c r="B23">
        <f t="shared" si="3"/>
        <v>19</v>
      </c>
      <c r="C23">
        <f t="shared" si="0"/>
        <v>95</v>
      </c>
      <c r="D23">
        <v>32266.2</v>
      </c>
      <c r="E23">
        <f t="shared" si="1"/>
        <v>5.2883386770510556E-2</v>
      </c>
      <c r="F23">
        <f t="shared" si="2"/>
        <v>0.15865016031153167</v>
      </c>
    </row>
    <row r="24" spans="2:24">
      <c r="B24">
        <f t="shared" si="3"/>
        <v>20</v>
      </c>
      <c r="C24">
        <f t="shared" si="0"/>
        <v>100</v>
      </c>
      <c r="D24">
        <v>36228.400000000001</v>
      </c>
      <c r="E24">
        <f t="shared" si="1"/>
        <v>5.9377320207423409E-2</v>
      </c>
      <c r="F24">
        <f t="shared" si="2"/>
        <v>0.17813196062227021</v>
      </c>
    </row>
    <row r="25" spans="2:24">
      <c r="B25">
        <f t="shared" si="3"/>
        <v>21</v>
      </c>
      <c r="C25">
        <f t="shared" si="0"/>
        <v>105</v>
      </c>
      <c r="D25">
        <f>(D24+D26)/2</f>
        <v>37482.850000000006</v>
      </c>
      <c r="E25">
        <f t="shared" si="1"/>
        <v>6.1433328182774291E-2</v>
      </c>
      <c r="F25">
        <f t="shared" si="2"/>
        <v>0.18429998454832286</v>
      </c>
    </row>
    <row r="26" spans="2:24">
      <c r="B26">
        <f t="shared" si="3"/>
        <v>22</v>
      </c>
      <c r="C26">
        <f t="shared" si="0"/>
        <v>110</v>
      </c>
      <c r="D26">
        <v>38737.300000000003</v>
      </c>
      <c r="E26">
        <f t="shared" si="1"/>
        <v>6.3489336158125187E-2</v>
      </c>
      <c r="F26">
        <f t="shared" si="2"/>
        <v>0.19046800847437556</v>
      </c>
    </row>
    <row r="27" spans="2:24">
      <c r="B27">
        <f t="shared" si="3"/>
        <v>23</v>
      </c>
      <c r="C27">
        <f t="shared" si="0"/>
        <v>115</v>
      </c>
      <c r="D27">
        <v>38037.9</v>
      </c>
      <c r="E27">
        <f t="shared" si="1"/>
        <v>6.2343039392243393E-2</v>
      </c>
      <c r="F27">
        <f t="shared" si="2"/>
        <v>0.18702911817673018</v>
      </c>
    </row>
    <row r="28" spans="2:24">
      <c r="B28">
        <f t="shared" si="3"/>
        <v>24</v>
      </c>
      <c r="C28">
        <f t="shared" si="0"/>
        <v>120</v>
      </c>
      <c r="D28">
        <v>35922.5</v>
      </c>
      <c r="E28">
        <f t="shared" si="1"/>
        <v>5.8875958782368717E-2</v>
      </c>
      <c r="F28">
        <f t="shared" si="2"/>
        <v>0.17662787634710614</v>
      </c>
    </row>
    <row r="29" spans="2:24">
      <c r="B29">
        <f t="shared" si="3"/>
        <v>25</v>
      </c>
      <c r="C29">
        <f t="shared" si="0"/>
        <v>125</v>
      </c>
      <c r="D29">
        <v>32692</v>
      </c>
      <c r="E29">
        <f t="shared" si="1"/>
        <v>5.3581260895349668E-2</v>
      </c>
      <c r="F29">
        <f t="shared" si="2"/>
        <v>0.160743782686049</v>
      </c>
      <c r="X29" s="5"/>
    </row>
    <row r="30" spans="2:24">
      <c r="B30">
        <f t="shared" si="3"/>
        <v>26</v>
      </c>
      <c r="C30">
        <f t="shared" si="0"/>
        <v>130</v>
      </c>
      <c r="D30">
        <v>28298.6</v>
      </c>
      <c r="E30">
        <f t="shared" si="1"/>
        <v>4.638060288673504E-2</v>
      </c>
      <c r="F30">
        <f t="shared" si="2"/>
        <v>0.13914180866020512</v>
      </c>
    </row>
    <row r="31" spans="2:24">
      <c r="B31">
        <f t="shared" si="3"/>
        <v>27</v>
      </c>
      <c r="C31">
        <f t="shared" si="0"/>
        <v>135</v>
      </c>
      <c r="D31">
        <v>23331.7</v>
      </c>
      <c r="E31">
        <f t="shared" si="1"/>
        <v>3.823999464187048E-2</v>
      </c>
      <c r="F31">
        <f t="shared" si="2"/>
        <v>0.11471998392561145</v>
      </c>
    </row>
    <row r="32" spans="2:24">
      <c r="B32">
        <f t="shared" si="3"/>
        <v>28</v>
      </c>
      <c r="C32">
        <f t="shared" si="0"/>
        <v>140</v>
      </c>
      <c r="D32">
        <v>18793.2</v>
      </c>
      <c r="E32">
        <f t="shared" si="1"/>
        <v>3.0801521848112235E-2</v>
      </c>
      <c r="F32">
        <f t="shared" si="2"/>
        <v>9.2404565544336709E-2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14968.2</v>
      </c>
      <c r="E33">
        <f t="shared" si="1"/>
        <v>2.4532455320377244E-2</v>
      </c>
      <c r="F33">
        <f t="shared" si="2"/>
        <v>7.3597365961131728E-2</v>
      </c>
      <c r="K33">
        <v>1</v>
      </c>
      <c r="L33">
        <v>0.72499999999999998</v>
      </c>
      <c r="M33">
        <v>156.6</v>
      </c>
      <c r="N33">
        <v>69.3</v>
      </c>
      <c r="O33" s="5">
        <v>3.7699999999999997E-2</v>
      </c>
      <c r="P33" s="5">
        <v>0.09</v>
      </c>
      <c r="Q33">
        <v>0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11314.7</v>
      </c>
      <c r="E34">
        <f t="shared" si="1"/>
        <v>1.8544472429114549E-2</v>
      </c>
      <c r="F34">
        <f t="shared" si="2"/>
        <v>5.5633417287343646E-2</v>
      </c>
      <c r="K34">
        <v>2</v>
      </c>
      <c r="L34">
        <v>3.726</v>
      </c>
      <c r="M34">
        <v>5031.5</v>
      </c>
      <c r="N34">
        <v>4220.8999999999996</v>
      </c>
      <c r="O34" s="5">
        <v>1.9900000000000001E-2</v>
      </c>
      <c r="P34" s="5">
        <v>2.8919999999999999</v>
      </c>
      <c r="Q34">
        <v>0</v>
      </c>
      <c r="Z34" s="5"/>
    </row>
    <row r="35" spans="1:26">
      <c r="B35">
        <f t="shared" si="3"/>
        <v>31</v>
      </c>
      <c r="C35">
        <f t="shared" si="0"/>
        <v>155</v>
      </c>
      <c r="D35">
        <v>8122.1</v>
      </c>
      <c r="E35">
        <f t="shared" si="1"/>
        <v>1.3311891567298407E-2</v>
      </c>
      <c r="F35">
        <f t="shared" si="2"/>
        <v>3.993567470189522E-2</v>
      </c>
      <c r="K35">
        <v>3</v>
      </c>
      <c r="L35">
        <v>6.7249999999999996</v>
      </c>
      <c r="M35">
        <v>356.2</v>
      </c>
      <c r="N35">
        <v>92.8</v>
      </c>
      <c r="O35">
        <v>6.4000000000000001E-2</v>
      </c>
      <c r="P35">
        <v>0.20499999999999999</v>
      </c>
      <c r="Q35">
        <v>1.4279999999999999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5626.7</v>
      </c>
      <c r="E36">
        <f t="shared" si="1"/>
        <v>9.2220017337533329E-3</v>
      </c>
      <c r="F36">
        <f t="shared" si="2"/>
        <v>2.7666005201259999E-2</v>
      </c>
      <c r="K36">
        <v>4</v>
      </c>
      <c r="L36">
        <v>9.7260000000000009</v>
      </c>
      <c r="M36">
        <v>393.2</v>
      </c>
      <c r="N36">
        <v>96.9</v>
      </c>
      <c r="O36">
        <v>6.7599999999999993E-2</v>
      </c>
      <c r="P36">
        <v>0.22600000000000001</v>
      </c>
      <c r="Q36">
        <v>1.4550000000000001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3843.9</v>
      </c>
      <c r="E37">
        <f t="shared" si="1"/>
        <v>6.3000430917543914E-3</v>
      </c>
      <c r="F37">
        <f t="shared" si="2"/>
        <v>1.8900129275263175E-2</v>
      </c>
      <c r="K37">
        <v>5</v>
      </c>
      <c r="L37">
        <v>12.725</v>
      </c>
      <c r="M37">
        <v>376.6</v>
      </c>
      <c r="N37">
        <v>94.7</v>
      </c>
      <c r="O37">
        <v>6.6199999999999995E-2</v>
      </c>
      <c r="P37" s="5">
        <v>0.216</v>
      </c>
      <c r="Q37">
        <v>1.595</v>
      </c>
      <c r="R37" s="5"/>
    </row>
    <row r="38" spans="1:26">
      <c r="B38">
        <f t="shared" si="3"/>
        <v>34</v>
      </c>
      <c r="C38">
        <f t="shared" si="0"/>
        <v>170</v>
      </c>
      <c r="D38">
        <v>2569.5</v>
      </c>
      <c r="E38">
        <f t="shared" si="1"/>
        <v>4.2113376321608019E-3</v>
      </c>
      <c r="F38">
        <f t="shared" si="2"/>
        <v>1.2634012896482406E-2</v>
      </c>
      <c r="K38">
        <v>6</v>
      </c>
      <c r="L38">
        <v>15.725</v>
      </c>
      <c r="M38">
        <v>414.6</v>
      </c>
      <c r="N38">
        <v>104.9</v>
      </c>
      <c r="O38">
        <v>6.59E-2</v>
      </c>
      <c r="P38">
        <v>0.23799999999999999</v>
      </c>
      <c r="Q38">
        <v>1.4850000000000001</v>
      </c>
    </row>
    <row r="39" spans="1:26">
      <c r="B39">
        <f t="shared" si="3"/>
        <v>35</v>
      </c>
      <c r="C39">
        <f t="shared" si="0"/>
        <v>175</v>
      </c>
      <c r="D39">
        <v>1712.2</v>
      </c>
      <c r="E39">
        <f t="shared" si="1"/>
        <v>2.8062472441275446E-3</v>
      </c>
      <c r="F39">
        <f t="shared" si="2"/>
        <v>8.4187417323826341E-3</v>
      </c>
      <c r="K39">
        <v>7</v>
      </c>
      <c r="L39">
        <v>18.725999999999999</v>
      </c>
      <c r="M39">
        <v>425.3</v>
      </c>
      <c r="N39">
        <v>107.5</v>
      </c>
      <c r="O39">
        <v>6.59E-2</v>
      </c>
      <c r="P39">
        <v>0.24399999999999999</v>
      </c>
      <c r="Q39">
        <v>1.49</v>
      </c>
      <c r="Z39" s="5"/>
    </row>
    <row r="40" spans="1:26">
      <c r="B40">
        <f t="shared" si="3"/>
        <v>36</v>
      </c>
      <c r="C40">
        <f t="shared" si="0"/>
        <v>180</v>
      </c>
      <c r="D40">
        <v>1104.8</v>
      </c>
      <c r="E40">
        <f t="shared" si="1"/>
        <v>1.8107358692396399E-3</v>
      </c>
      <c r="F40">
        <f t="shared" si="2"/>
        <v>5.43220760771892E-3</v>
      </c>
      <c r="K40">
        <v>8</v>
      </c>
      <c r="L40">
        <v>21.725000000000001</v>
      </c>
      <c r="M40">
        <v>493.3</v>
      </c>
      <c r="N40">
        <v>118.5</v>
      </c>
      <c r="O40">
        <v>6.9400000000000003E-2</v>
      </c>
      <c r="P40" s="5">
        <v>0.28399999999999997</v>
      </c>
      <c r="Q40">
        <v>1.274</v>
      </c>
      <c r="R40" s="5"/>
    </row>
    <row r="41" spans="1:26">
      <c r="B41">
        <f t="shared" si="3"/>
        <v>37</v>
      </c>
      <c r="C41">
        <f t="shared" si="0"/>
        <v>185</v>
      </c>
      <c r="D41">
        <v>726.8</v>
      </c>
      <c r="E41">
        <f t="shared" si="1"/>
        <v>1.1912045888517108E-3</v>
      </c>
      <c r="F41">
        <f t="shared" si="2"/>
        <v>3.5736137665551325E-3</v>
      </c>
      <c r="K41">
        <v>9</v>
      </c>
      <c r="L41">
        <v>24.725000000000001</v>
      </c>
      <c r="M41">
        <v>705.5</v>
      </c>
      <c r="N41">
        <v>168.2</v>
      </c>
      <c r="O41">
        <v>6.9900000000000004E-2</v>
      </c>
      <c r="P41">
        <v>0.40500000000000003</v>
      </c>
      <c r="Q41">
        <v>1.2070000000000001</v>
      </c>
    </row>
    <row r="42" spans="1:26">
      <c r="B42">
        <f t="shared" si="3"/>
        <v>38</v>
      </c>
      <c r="C42">
        <f t="shared" si="0"/>
        <v>190</v>
      </c>
      <c r="D42">
        <v>464.4</v>
      </c>
      <c r="E42">
        <f t="shared" si="1"/>
        <v>7.6113843019088407E-4</v>
      </c>
      <c r="F42">
        <f t="shared" si="2"/>
        <v>2.2834152905726523E-3</v>
      </c>
      <c r="K42">
        <v>10</v>
      </c>
      <c r="L42">
        <v>27.725000000000001</v>
      </c>
      <c r="M42">
        <v>1341.1</v>
      </c>
      <c r="N42">
        <v>318.39999999999998</v>
      </c>
      <c r="O42">
        <v>7.0199999999999999E-2</v>
      </c>
      <c r="P42">
        <v>0.77100000000000002</v>
      </c>
      <c r="Q42">
        <v>1.2170000000000001</v>
      </c>
    </row>
    <row r="43" spans="1:26">
      <c r="B43">
        <f t="shared" si="3"/>
        <v>39</v>
      </c>
      <c r="C43">
        <f t="shared" si="0"/>
        <v>195</v>
      </c>
      <c r="D43">
        <v>281.7</v>
      </c>
      <c r="E43">
        <f t="shared" si="1"/>
        <v>4.6169831133671842E-4</v>
      </c>
      <c r="F43">
        <f t="shared" si="2"/>
        <v>1.3850949340101552E-3</v>
      </c>
      <c r="K43">
        <v>11</v>
      </c>
      <c r="L43">
        <v>30.725999999999999</v>
      </c>
      <c r="M43">
        <v>2265.3000000000002</v>
      </c>
      <c r="N43">
        <v>541.4</v>
      </c>
      <c r="O43">
        <v>6.9699999999999998E-2</v>
      </c>
      <c r="P43">
        <v>1.302</v>
      </c>
      <c r="Q43">
        <v>1.26</v>
      </c>
      <c r="X43" s="5"/>
    </row>
    <row r="44" spans="1:26">
      <c r="B44">
        <f t="shared" si="3"/>
        <v>40</v>
      </c>
      <c r="C44">
        <f t="shared" si="0"/>
        <v>200</v>
      </c>
      <c r="D44">
        <v>170.2</v>
      </c>
      <c r="E44">
        <f t="shared" si="1"/>
        <v>2.7895297333869183E-4</v>
      </c>
      <c r="F44">
        <f t="shared" si="2"/>
        <v>8.3685892001607548E-4</v>
      </c>
      <c r="K44">
        <v>12</v>
      </c>
      <c r="L44">
        <v>33.725999999999999</v>
      </c>
      <c r="M44">
        <v>3651.4</v>
      </c>
      <c r="N44">
        <v>845.4</v>
      </c>
      <c r="O44">
        <v>7.1999999999999995E-2</v>
      </c>
      <c r="P44">
        <v>2.0990000000000002</v>
      </c>
      <c r="Q44">
        <v>1.1759999999999999</v>
      </c>
      <c r="X44" s="5"/>
    </row>
    <row r="45" spans="1:26">
      <c r="B45">
        <f t="shared" si="3"/>
        <v>41</v>
      </c>
      <c r="C45">
        <f t="shared" si="0"/>
        <v>205</v>
      </c>
      <c r="D45">
        <v>47.8</v>
      </c>
      <c r="E45">
        <f t="shared" si="1"/>
        <v>7.8342844451171956E-5</v>
      </c>
      <c r="F45">
        <f t="shared" si="2"/>
        <v>2.3502853335351587E-4</v>
      </c>
      <c r="I45" s="10"/>
      <c r="K45">
        <v>13</v>
      </c>
      <c r="L45">
        <v>36.725000000000001</v>
      </c>
      <c r="M45">
        <v>5764.6</v>
      </c>
      <c r="N45">
        <v>1297.2</v>
      </c>
      <c r="O45">
        <v>7.4099999999999999E-2</v>
      </c>
      <c r="P45">
        <v>3.3130000000000002</v>
      </c>
      <c r="Q45">
        <v>1.054</v>
      </c>
    </row>
    <row r="46" spans="1:26">
      <c r="B46">
        <f t="shared" si="3"/>
        <v>42</v>
      </c>
      <c r="C46">
        <f t="shared" si="0"/>
        <v>210</v>
      </c>
      <c r="D46">
        <v>41.1</v>
      </c>
      <c r="E46">
        <f t="shared" si="1"/>
        <v>6.7361734454877986E-5</v>
      </c>
      <c r="F46">
        <f t="shared" si="2"/>
        <v>2.0208520336463396E-4</v>
      </c>
      <c r="K46">
        <v>14</v>
      </c>
      <c r="L46">
        <v>39.725000000000001</v>
      </c>
      <c r="M46">
        <v>8355.7000000000007</v>
      </c>
      <c r="N46">
        <v>1854.8</v>
      </c>
      <c r="O46">
        <v>7.51E-2</v>
      </c>
      <c r="P46">
        <v>4.8019999999999996</v>
      </c>
      <c r="Q46">
        <v>0.98699999999999999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48.7</v>
      </c>
      <c r="E47">
        <f t="shared" si="1"/>
        <v>7.9817918928286097E-5</v>
      </c>
      <c r="F47">
        <f t="shared" si="2"/>
        <v>2.3945375678485829E-4</v>
      </c>
      <c r="K47">
        <v>15</v>
      </c>
      <c r="L47">
        <v>42.725000000000001</v>
      </c>
      <c r="M47">
        <v>11916.3</v>
      </c>
      <c r="N47">
        <v>2620.6</v>
      </c>
      <c r="O47">
        <v>7.5800000000000006E-2</v>
      </c>
      <c r="P47">
        <v>6.8490000000000002</v>
      </c>
      <c r="Q47">
        <v>0.93799999999999994</v>
      </c>
    </row>
    <row r="48" spans="1:26">
      <c r="B48">
        <f t="shared" si="3"/>
        <v>44</v>
      </c>
      <c r="C48">
        <f t="shared" si="0"/>
        <v>220</v>
      </c>
      <c r="D48">
        <v>75</v>
      </c>
      <c r="E48">
        <f t="shared" si="1"/>
        <v>1.2292287309284306E-4</v>
      </c>
      <c r="F48">
        <f t="shared" si="2"/>
        <v>3.6876861927852918E-4</v>
      </c>
      <c r="K48">
        <v>16</v>
      </c>
      <c r="L48">
        <v>45.725000000000001</v>
      </c>
      <c r="M48">
        <v>16301</v>
      </c>
      <c r="N48">
        <v>3567.1</v>
      </c>
      <c r="O48">
        <v>7.6200000000000004E-2</v>
      </c>
      <c r="P48">
        <v>9.3689999999999998</v>
      </c>
      <c r="Q48">
        <v>0.89800000000000002</v>
      </c>
    </row>
    <row r="49" spans="2:18">
      <c r="B49">
        <f t="shared" si="3"/>
        <v>45</v>
      </c>
      <c r="C49">
        <f t="shared" si="0"/>
        <v>225</v>
      </c>
      <c r="D49">
        <v>64.3</v>
      </c>
      <c r="E49">
        <f t="shared" si="1"/>
        <v>1.0538587653159742E-4</v>
      </c>
      <c r="F49">
        <f t="shared" si="2"/>
        <v>3.1615762959479228E-4</v>
      </c>
      <c r="K49">
        <v>17</v>
      </c>
      <c r="L49">
        <v>48.725000000000001</v>
      </c>
      <c r="M49">
        <v>21052.3</v>
      </c>
      <c r="N49">
        <v>4578.6000000000004</v>
      </c>
      <c r="O49">
        <v>7.6600000000000001E-2</v>
      </c>
      <c r="P49">
        <v>12.099</v>
      </c>
      <c r="Q49">
        <v>0.85599999999999998</v>
      </c>
      <c r="R49" s="5"/>
    </row>
    <row r="50" spans="2:18">
      <c r="B50">
        <f t="shared" si="3"/>
        <v>46</v>
      </c>
      <c r="C50">
        <f t="shared" si="0"/>
        <v>230</v>
      </c>
      <c r="D50">
        <v>25.7</v>
      </c>
      <c r="E50">
        <f t="shared" si="1"/>
        <v>4.2121571179814206E-5</v>
      </c>
      <c r="F50">
        <f t="shared" si="2"/>
        <v>1.263647135394426E-4</v>
      </c>
      <c r="K50">
        <v>18</v>
      </c>
      <c r="L50">
        <v>51.725000000000001</v>
      </c>
      <c r="M50">
        <v>26499.9</v>
      </c>
      <c r="N50">
        <v>5636.8</v>
      </c>
      <c r="O50">
        <v>7.8399999999999997E-2</v>
      </c>
      <c r="P50">
        <v>15.23</v>
      </c>
      <c r="Q50">
        <v>0.79800000000000004</v>
      </c>
    </row>
    <row r="51" spans="2:18">
      <c r="B51">
        <f t="shared" si="3"/>
        <v>47</v>
      </c>
      <c r="C51">
        <f t="shared" si="0"/>
        <v>235</v>
      </c>
      <c r="D51">
        <v>58.4</v>
      </c>
      <c r="E51">
        <f t="shared" si="1"/>
        <v>9.571594384829378E-5</v>
      </c>
      <c r="F51">
        <f t="shared" si="2"/>
        <v>2.8714783154488131E-4</v>
      </c>
      <c r="K51">
        <v>19</v>
      </c>
      <c r="L51">
        <v>54.725000000000001</v>
      </c>
      <c r="M51">
        <v>32266.2</v>
      </c>
      <c r="N51">
        <v>6669.4</v>
      </c>
      <c r="O51">
        <v>8.0600000000000005E-2</v>
      </c>
      <c r="P51" s="5">
        <v>18.544</v>
      </c>
      <c r="Q51">
        <v>0.73299999999999998</v>
      </c>
      <c r="R51" s="5"/>
    </row>
    <row r="52" spans="2:18">
      <c r="B52">
        <f t="shared" si="3"/>
        <v>48</v>
      </c>
      <c r="C52">
        <f t="shared" si="0"/>
        <v>240</v>
      </c>
      <c r="D52">
        <v>29.1</v>
      </c>
      <c r="E52">
        <f t="shared" si="1"/>
        <v>4.7694074760023111E-5</v>
      </c>
      <c r="F52">
        <f t="shared" si="2"/>
        <v>1.4308222428006934E-4</v>
      </c>
      <c r="K52">
        <v>20</v>
      </c>
      <c r="L52">
        <v>57.725000000000001</v>
      </c>
      <c r="M52">
        <v>36228.400000000001</v>
      </c>
      <c r="N52">
        <v>7392.2</v>
      </c>
      <c r="O52">
        <v>8.1699999999999995E-2</v>
      </c>
      <c r="P52">
        <v>20.821000000000002</v>
      </c>
      <c r="Q52">
        <v>0.70499999999999996</v>
      </c>
      <c r="R52" s="5"/>
    </row>
    <row r="53" spans="2:18">
      <c r="B53">
        <f t="shared" si="3"/>
        <v>49</v>
      </c>
      <c r="C53">
        <f t="shared" si="0"/>
        <v>245</v>
      </c>
      <c r="D53">
        <v>67.400000000000006</v>
      </c>
      <c r="E53">
        <f t="shared" si="1"/>
        <v>1.1046668861943496E-4</v>
      </c>
      <c r="F53">
        <f t="shared" si="2"/>
        <v>3.314000658583049E-4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55.2</v>
      </c>
      <c r="E54">
        <f t="shared" si="1"/>
        <v>9.0471234596332494E-5</v>
      </c>
      <c r="F54">
        <f t="shared" si="2"/>
        <v>2.7141370378899748E-4</v>
      </c>
      <c r="G54" s="5"/>
      <c r="K54">
        <v>1</v>
      </c>
      <c r="L54">
        <v>0.72499999999999998</v>
      </c>
      <c r="M54">
        <v>37258.400000000001</v>
      </c>
      <c r="N54">
        <v>7613.4</v>
      </c>
      <c r="O54">
        <v>8.1600000000000006E-2</v>
      </c>
      <c r="P54" s="5">
        <v>12.257</v>
      </c>
      <c r="Q54">
        <v>1.179</v>
      </c>
    </row>
    <row r="55" spans="2:18">
      <c r="B55">
        <f t="shared" si="3"/>
        <v>51</v>
      </c>
      <c r="C55">
        <f t="shared" si="0"/>
        <v>255</v>
      </c>
      <c r="D55">
        <v>61.7</v>
      </c>
      <c r="E55">
        <f t="shared" si="1"/>
        <v>1.0112455026437889E-4</v>
      </c>
      <c r="F55">
        <f t="shared" si="2"/>
        <v>3.0337365079313668E-4</v>
      </c>
      <c r="K55">
        <v>2</v>
      </c>
      <c r="L55">
        <v>3.7250000000000001</v>
      </c>
      <c r="M55">
        <v>38737.300000000003</v>
      </c>
      <c r="N55">
        <v>7854.3</v>
      </c>
      <c r="O55">
        <v>8.2199999999999995E-2</v>
      </c>
      <c r="P55" s="5">
        <v>12.744</v>
      </c>
      <c r="Q55">
        <v>0.69899999999999995</v>
      </c>
      <c r="R55" s="5"/>
    </row>
    <row r="56" spans="2:18">
      <c r="B56">
        <f t="shared" si="3"/>
        <v>52</v>
      </c>
      <c r="C56">
        <f t="shared" si="0"/>
        <v>260</v>
      </c>
      <c r="D56">
        <v>50.8</v>
      </c>
      <c r="E56">
        <f t="shared" si="1"/>
        <v>8.3259759374885683E-5</v>
      </c>
      <c r="F56">
        <f t="shared" si="2"/>
        <v>2.4977927812465703E-4</v>
      </c>
      <c r="K56">
        <v>3</v>
      </c>
      <c r="L56">
        <v>6.7249999999999996</v>
      </c>
      <c r="M56">
        <v>38037.9</v>
      </c>
      <c r="N56">
        <v>7695.5</v>
      </c>
      <c r="O56">
        <v>8.2400000000000001E-2</v>
      </c>
      <c r="P56" s="5">
        <v>12.513</v>
      </c>
      <c r="Q56">
        <v>0.71599999999999997</v>
      </c>
    </row>
    <row r="57" spans="2:18">
      <c r="B57">
        <f t="shared" si="3"/>
        <v>53</v>
      </c>
      <c r="C57">
        <f t="shared" si="0"/>
        <v>265</v>
      </c>
      <c r="D57">
        <v>70.400000000000006</v>
      </c>
      <c r="E57">
        <f t="shared" si="1"/>
        <v>1.1538360354314868E-4</v>
      </c>
      <c r="F57">
        <f t="shared" si="2"/>
        <v>3.4615081062944604E-4</v>
      </c>
      <c r="K57">
        <v>4</v>
      </c>
      <c r="L57">
        <v>9.7249999999999996</v>
      </c>
      <c r="M57">
        <v>35922.5</v>
      </c>
      <c r="N57">
        <v>7290.9</v>
      </c>
      <c r="O57">
        <v>8.2100000000000006E-2</v>
      </c>
      <c r="P57" s="5">
        <v>11.818</v>
      </c>
      <c r="Q57">
        <v>0.72399999999999998</v>
      </c>
    </row>
    <row r="58" spans="2:18">
      <c r="B58">
        <f t="shared" si="3"/>
        <v>54</v>
      </c>
      <c r="C58">
        <f t="shared" si="0"/>
        <v>270</v>
      </c>
      <c r="D58">
        <v>86.8</v>
      </c>
      <c r="E58">
        <f t="shared" si="1"/>
        <v>1.4226273845945034E-4</v>
      </c>
      <c r="F58">
        <f t="shared" si="2"/>
        <v>4.26788215378351E-4</v>
      </c>
      <c r="K58">
        <v>5</v>
      </c>
      <c r="L58">
        <v>12.725</v>
      </c>
      <c r="M58">
        <v>32692</v>
      </c>
      <c r="N58">
        <v>6670.7</v>
      </c>
      <c r="O58">
        <v>8.1699999999999995E-2</v>
      </c>
      <c r="P58" s="5">
        <v>10.755000000000001</v>
      </c>
      <c r="Q58">
        <v>0.75</v>
      </c>
    </row>
    <row r="59" spans="2:18">
      <c r="B59">
        <f t="shared" si="3"/>
        <v>55</v>
      </c>
      <c r="C59">
        <f t="shared" si="0"/>
        <v>275</v>
      </c>
      <c r="D59">
        <v>109.8</v>
      </c>
      <c r="E59">
        <f t="shared" si="1"/>
        <v>1.7995908620792219E-4</v>
      </c>
      <c r="F59">
        <f t="shared" si="2"/>
        <v>5.3987725862376652E-4</v>
      </c>
      <c r="K59">
        <v>6</v>
      </c>
      <c r="L59">
        <v>15.725</v>
      </c>
      <c r="M59">
        <v>28298.6</v>
      </c>
      <c r="N59">
        <v>5869.7</v>
      </c>
      <c r="O59">
        <v>8.0399999999999999E-2</v>
      </c>
      <c r="P59" s="5">
        <v>9.3089999999999993</v>
      </c>
      <c r="Q59">
        <v>0.78900000000000003</v>
      </c>
      <c r="R59" s="5"/>
    </row>
    <row r="60" spans="2:18">
      <c r="B60">
        <f t="shared" si="3"/>
        <v>56</v>
      </c>
      <c r="C60">
        <f t="shared" si="0"/>
        <v>280</v>
      </c>
      <c r="D60">
        <v>157</v>
      </c>
      <c r="E60">
        <f t="shared" si="1"/>
        <v>2.5731854767435143E-4</v>
      </c>
      <c r="F60">
        <f t="shared" si="2"/>
        <v>7.7195564302305424E-4</v>
      </c>
      <c r="K60">
        <v>7</v>
      </c>
      <c r="L60">
        <v>18.725000000000001</v>
      </c>
      <c r="M60">
        <v>23331.7</v>
      </c>
      <c r="N60">
        <v>4957.5</v>
      </c>
      <c r="O60" s="5">
        <v>7.8399999999999997E-2</v>
      </c>
      <c r="P60" s="5">
        <v>7.6749999999999998</v>
      </c>
      <c r="Q60">
        <v>0.84799999999999998</v>
      </c>
      <c r="R60" s="5"/>
    </row>
    <row r="61" spans="2:18">
      <c r="B61">
        <f t="shared" si="3"/>
        <v>57</v>
      </c>
      <c r="C61">
        <f t="shared" si="0"/>
        <v>285</v>
      </c>
      <c r="D61">
        <v>223.8</v>
      </c>
      <c r="E61">
        <f t="shared" si="1"/>
        <v>3.6680185330904364E-4</v>
      </c>
      <c r="F61">
        <f t="shared" si="2"/>
        <v>1.100405559927131E-3</v>
      </c>
      <c r="K61">
        <v>8</v>
      </c>
      <c r="L61">
        <v>21.725000000000001</v>
      </c>
      <c r="M61">
        <v>18793.2</v>
      </c>
      <c r="N61">
        <v>4071.2</v>
      </c>
      <c r="O61">
        <v>7.6899999999999996E-2</v>
      </c>
      <c r="P61" s="5">
        <v>6.1820000000000004</v>
      </c>
      <c r="Q61" s="5">
        <v>0.91400000000000003</v>
      </c>
      <c r="R61" s="5"/>
    </row>
    <row r="62" spans="2:18">
      <c r="B62">
        <f t="shared" si="3"/>
        <v>58</v>
      </c>
      <c r="C62">
        <f t="shared" si="0"/>
        <v>290</v>
      </c>
      <c r="D62">
        <v>275.3</v>
      </c>
      <c r="E62">
        <f t="shared" si="1"/>
        <v>4.5120889283279579E-4</v>
      </c>
      <c r="F62">
        <f t="shared" si="2"/>
        <v>1.3536266784983874E-3</v>
      </c>
      <c r="K62">
        <v>9</v>
      </c>
      <c r="L62">
        <v>24.725000000000001</v>
      </c>
      <c r="M62">
        <v>14968.2</v>
      </c>
      <c r="N62">
        <v>3271.2</v>
      </c>
      <c r="O62">
        <v>7.6300000000000007E-2</v>
      </c>
      <c r="P62" s="5">
        <v>4.9240000000000004</v>
      </c>
      <c r="Q62">
        <v>0.94399999999999995</v>
      </c>
      <c r="R62" s="5"/>
    </row>
    <row r="63" spans="2:18">
      <c r="B63">
        <f t="shared" si="3"/>
        <v>59</v>
      </c>
      <c r="C63">
        <f t="shared" si="0"/>
        <v>295</v>
      </c>
      <c r="D63">
        <v>344.1</v>
      </c>
      <c r="E63">
        <f t="shared" si="1"/>
        <v>5.6397014174996399E-4</v>
      </c>
      <c r="F63">
        <f t="shared" si="2"/>
        <v>1.691910425249892E-3</v>
      </c>
      <c r="K63">
        <v>10</v>
      </c>
      <c r="L63">
        <v>27.725000000000001</v>
      </c>
      <c r="M63">
        <v>11314.7</v>
      </c>
      <c r="N63">
        <v>2506.4</v>
      </c>
      <c r="O63">
        <v>7.5200000000000003E-2</v>
      </c>
      <c r="P63" s="5">
        <v>3.722</v>
      </c>
      <c r="Q63" s="5">
        <v>0.98</v>
      </c>
      <c r="R63" s="5"/>
    </row>
    <row r="64" spans="2:18">
      <c r="B64">
        <f t="shared" si="3"/>
        <v>60</v>
      </c>
      <c r="C64">
        <f t="shared" si="0"/>
        <v>300</v>
      </c>
      <c r="D64">
        <v>417</v>
      </c>
      <c r="E64">
        <f t="shared" si="1"/>
        <v>6.8345117439620718E-4</v>
      </c>
      <c r="F64">
        <f t="shared" si="2"/>
        <v>2.0503535231886213E-3</v>
      </c>
      <c r="K64">
        <v>11</v>
      </c>
      <c r="L64">
        <v>30.725000000000001</v>
      </c>
      <c r="M64">
        <v>8122.1</v>
      </c>
      <c r="N64">
        <v>1819.4</v>
      </c>
      <c r="O64">
        <v>7.4399999999999994E-2</v>
      </c>
      <c r="P64" s="5">
        <v>2.6720000000000002</v>
      </c>
      <c r="Q64">
        <v>1.006</v>
      </c>
      <c r="R64" s="5"/>
    </row>
    <row r="65" spans="2:18">
      <c r="B65">
        <f t="shared" si="3"/>
        <v>61</v>
      </c>
      <c r="C65">
        <f t="shared" si="0"/>
        <v>305</v>
      </c>
      <c r="E65">
        <f t="shared" si="1"/>
        <v>0</v>
      </c>
      <c r="F65">
        <f t="shared" si="2"/>
        <v>0</v>
      </c>
      <c r="K65">
        <v>12</v>
      </c>
      <c r="L65">
        <v>33.725000000000001</v>
      </c>
      <c r="M65">
        <v>5626.7</v>
      </c>
      <c r="N65">
        <v>1272.7</v>
      </c>
      <c r="O65">
        <v>7.3700000000000002E-2</v>
      </c>
      <c r="P65" s="5">
        <v>1.851</v>
      </c>
      <c r="Q65">
        <v>1.0449999999999999</v>
      </c>
    </row>
    <row r="66" spans="2:18">
      <c r="B66">
        <f t="shared" si="3"/>
        <v>62</v>
      </c>
      <c r="C66">
        <f t="shared" si="0"/>
        <v>310</v>
      </c>
      <c r="E66">
        <f t="shared" si="1"/>
        <v>0</v>
      </c>
      <c r="F66">
        <f t="shared" si="2"/>
        <v>0</v>
      </c>
      <c r="K66">
        <v>13</v>
      </c>
      <c r="L66">
        <v>36.725000000000001</v>
      </c>
      <c r="M66">
        <v>3843.9</v>
      </c>
      <c r="N66">
        <v>873.1</v>
      </c>
      <c r="O66">
        <v>7.3400000000000007E-2</v>
      </c>
      <c r="P66" s="5">
        <v>1.2649999999999999</v>
      </c>
      <c r="Q66">
        <v>1.0720000000000001</v>
      </c>
      <c r="R66" s="5"/>
    </row>
    <row r="67" spans="2:18">
      <c r="B67">
        <f t="shared" si="3"/>
        <v>63</v>
      </c>
      <c r="C67">
        <f t="shared" si="0"/>
        <v>315</v>
      </c>
      <c r="E67">
        <f t="shared" si="1"/>
        <v>0</v>
      </c>
      <c r="F67">
        <f t="shared" si="2"/>
        <v>0</v>
      </c>
      <c r="K67">
        <v>14</v>
      </c>
      <c r="L67">
        <v>39.725000000000001</v>
      </c>
      <c r="M67">
        <v>2569.5</v>
      </c>
      <c r="N67">
        <v>593.70000000000005</v>
      </c>
      <c r="O67">
        <v>7.2099999999999997E-2</v>
      </c>
      <c r="P67" s="5">
        <v>0.84499999999999997</v>
      </c>
      <c r="Q67">
        <v>1.1140000000000001</v>
      </c>
      <c r="R67" s="5"/>
    </row>
    <row r="68" spans="2:18">
      <c r="B68">
        <f t="shared" si="3"/>
        <v>64</v>
      </c>
      <c r="C68">
        <f t="shared" si="0"/>
        <v>320</v>
      </c>
      <c r="E68">
        <f t="shared" si="1"/>
        <v>0</v>
      </c>
      <c r="F68">
        <f t="shared" si="2"/>
        <v>0</v>
      </c>
      <c r="K68">
        <v>15</v>
      </c>
      <c r="L68">
        <v>42.725000000000001</v>
      </c>
      <c r="M68">
        <v>1712.2</v>
      </c>
      <c r="N68">
        <v>406.7</v>
      </c>
      <c r="O68">
        <v>7.0199999999999999E-2</v>
      </c>
      <c r="P68" s="5">
        <v>0.56299999999999994</v>
      </c>
      <c r="Q68">
        <v>1.1930000000000001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E69">
        <f t="shared" ref="E69:E103" si="5">$B$2*10^(-6)*D69/$C$2*7.45*10^(-6)*10^6/$D$2*2*60</f>
        <v>0</v>
      </c>
      <c r="F69">
        <f t="shared" ref="F69:F103" si="6">E69*3</f>
        <v>0</v>
      </c>
      <c r="K69">
        <v>16</v>
      </c>
      <c r="L69">
        <v>45.725000000000001</v>
      </c>
      <c r="M69">
        <v>1104.8</v>
      </c>
      <c r="N69">
        <v>267.8</v>
      </c>
      <c r="O69">
        <v>6.8699999999999997E-2</v>
      </c>
      <c r="P69" s="5">
        <v>0.36299999999999999</v>
      </c>
      <c r="Q69">
        <v>1.214</v>
      </c>
      <c r="R69" s="5"/>
    </row>
    <row r="70" spans="2:18">
      <c r="B70">
        <f t="shared" ref="B70:B103" si="7">B69+1</f>
        <v>66</v>
      </c>
      <c r="C70">
        <f t="shared" si="4"/>
        <v>330</v>
      </c>
      <c r="E70">
        <f t="shared" si="5"/>
        <v>0</v>
      </c>
      <c r="F70">
        <f t="shared" si="6"/>
        <v>0</v>
      </c>
      <c r="K70">
        <v>17</v>
      </c>
      <c r="L70">
        <v>48.725999999999999</v>
      </c>
      <c r="M70">
        <v>726.8</v>
      </c>
      <c r="N70">
        <v>177.7</v>
      </c>
      <c r="O70" s="5">
        <v>6.8199999999999997E-2</v>
      </c>
      <c r="P70" s="5">
        <v>0.23899999999999999</v>
      </c>
      <c r="Q70">
        <v>1.266</v>
      </c>
    </row>
    <row r="71" spans="2:18">
      <c r="B71">
        <f t="shared" si="7"/>
        <v>67</v>
      </c>
      <c r="C71">
        <f t="shared" si="4"/>
        <v>335</v>
      </c>
      <c r="E71">
        <f t="shared" si="5"/>
        <v>0</v>
      </c>
      <c r="F71">
        <f t="shared" si="6"/>
        <v>0</v>
      </c>
      <c r="K71">
        <v>18</v>
      </c>
      <c r="L71">
        <v>51.725999999999999</v>
      </c>
      <c r="M71">
        <v>464.4</v>
      </c>
      <c r="N71">
        <v>114.5</v>
      </c>
      <c r="O71" s="5">
        <v>6.7599999999999993E-2</v>
      </c>
      <c r="P71" s="5">
        <v>0.153</v>
      </c>
      <c r="Q71">
        <v>1.4319999999999999</v>
      </c>
      <c r="R71" s="5"/>
    </row>
    <row r="72" spans="2:18">
      <c r="B72">
        <f t="shared" si="7"/>
        <v>68</v>
      </c>
      <c r="C72">
        <f t="shared" si="4"/>
        <v>340</v>
      </c>
      <c r="E72">
        <f t="shared" si="5"/>
        <v>0</v>
      </c>
      <c r="F72">
        <f t="shared" si="6"/>
        <v>0</v>
      </c>
      <c r="K72">
        <v>19</v>
      </c>
      <c r="L72">
        <v>54.725999999999999</v>
      </c>
      <c r="M72">
        <v>281.7</v>
      </c>
      <c r="N72">
        <v>74.900000000000006</v>
      </c>
      <c r="O72">
        <v>6.2700000000000006E-2</v>
      </c>
      <c r="P72" s="5">
        <v>9.2999999999999999E-2</v>
      </c>
      <c r="Q72">
        <v>1.677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57.725999999999999</v>
      </c>
      <c r="M73">
        <v>170.2</v>
      </c>
      <c r="N73">
        <v>50.8</v>
      </c>
      <c r="O73">
        <v>5.5899999999999998E-2</v>
      </c>
      <c r="P73">
        <v>5.6000000000000001E-2</v>
      </c>
      <c r="Q73">
        <v>1.504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3.7250000000000001</v>
      </c>
      <c r="M75">
        <v>47.8</v>
      </c>
      <c r="N75">
        <v>15.6</v>
      </c>
      <c r="O75">
        <v>5.0900000000000001E-2</v>
      </c>
      <c r="P75" s="5">
        <v>2.5249999999999999</v>
      </c>
      <c r="Q75">
        <v>2.0489999999999999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6.7249999999999996</v>
      </c>
      <c r="M76">
        <v>41.1</v>
      </c>
      <c r="N76">
        <v>12.6</v>
      </c>
      <c r="O76" s="5">
        <v>5.4399999999999997E-2</v>
      </c>
      <c r="P76" s="5">
        <v>2.17</v>
      </c>
      <c r="Q76">
        <v>1.258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9.7260000000000009</v>
      </c>
      <c r="M77">
        <v>48.7</v>
      </c>
      <c r="N77">
        <v>13.4</v>
      </c>
      <c r="O77">
        <v>6.0400000000000002E-2</v>
      </c>
      <c r="P77" s="5">
        <v>2.5720000000000001</v>
      </c>
      <c r="Q77">
        <v>0.95499999999999996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12.726000000000001</v>
      </c>
      <c r="M78">
        <v>75</v>
      </c>
      <c r="N78">
        <v>20.3</v>
      </c>
      <c r="O78" s="5">
        <v>6.1600000000000002E-2</v>
      </c>
      <c r="P78" s="5">
        <v>3.964</v>
      </c>
      <c r="Q78">
        <v>0.70099999999999996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15.726000000000001</v>
      </c>
      <c r="M79">
        <v>64.3</v>
      </c>
      <c r="N79">
        <v>17.399999999999999</v>
      </c>
      <c r="O79">
        <v>6.1400000000000003E-2</v>
      </c>
      <c r="P79">
        <v>3.3969999999999998</v>
      </c>
      <c r="Q79">
        <v>0.52700000000000002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18.725999999999999</v>
      </c>
      <c r="M80">
        <v>25.7</v>
      </c>
      <c r="N80">
        <v>13.7</v>
      </c>
      <c r="O80">
        <v>3.1300000000000001E-2</v>
      </c>
      <c r="P80" s="5">
        <v>1.3560000000000001</v>
      </c>
      <c r="Q80">
        <v>0.20100000000000001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21.725999999999999</v>
      </c>
      <c r="M81">
        <v>58.4</v>
      </c>
      <c r="N81">
        <v>16.5</v>
      </c>
      <c r="O81">
        <v>5.8999999999999997E-2</v>
      </c>
      <c r="P81">
        <v>3.085</v>
      </c>
      <c r="Q81">
        <v>0.46800000000000003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24.725999999999999</v>
      </c>
      <c r="M82">
        <v>29.1</v>
      </c>
      <c r="N82">
        <v>9.9</v>
      </c>
      <c r="O82">
        <v>4.9099999999999998E-2</v>
      </c>
      <c r="P82" s="5">
        <v>1.5389999999999999</v>
      </c>
      <c r="Q82">
        <v>0.36899999999999999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27.725999999999999</v>
      </c>
      <c r="M83">
        <v>67.400000000000006</v>
      </c>
      <c r="N83">
        <v>14.5</v>
      </c>
      <c r="O83">
        <v>7.7499999999999999E-2</v>
      </c>
      <c r="P83" s="5">
        <v>3.5609999999999999</v>
      </c>
      <c r="Q83">
        <v>0.73799999999999999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30.725000000000001</v>
      </c>
      <c r="M84">
        <v>55.2</v>
      </c>
      <c r="N84">
        <v>12.2</v>
      </c>
      <c r="O84">
        <v>7.5200000000000003E-2</v>
      </c>
      <c r="P84" s="5">
        <v>2.915</v>
      </c>
      <c r="Q84">
        <v>1.054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33.725999999999999</v>
      </c>
      <c r="M85">
        <v>61.7</v>
      </c>
      <c r="N85">
        <v>13.3</v>
      </c>
      <c r="O85">
        <v>7.7499999999999999E-2</v>
      </c>
      <c r="P85" s="5">
        <v>3.262</v>
      </c>
      <c r="Q85">
        <v>1.052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36.725999999999999</v>
      </c>
      <c r="M86">
        <v>50.8</v>
      </c>
      <c r="N86">
        <v>16</v>
      </c>
      <c r="O86">
        <v>5.28E-2</v>
      </c>
      <c r="P86">
        <v>2.6819999999999999</v>
      </c>
      <c r="Q86">
        <v>2.8260000000000001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39.725000000000001</v>
      </c>
      <c r="M87">
        <v>70.400000000000006</v>
      </c>
      <c r="N87">
        <v>22.4</v>
      </c>
      <c r="O87">
        <v>5.2400000000000002E-2</v>
      </c>
      <c r="P87" s="5">
        <v>3.7229999999999999</v>
      </c>
      <c r="Q87">
        <v>1.2370000000000001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42.725999999999999</v>
      </c>
      <c r="M88">
        <v>86.8</v>
      </c>
      <c r="N88">
        <v>26.2</v>
      </c>
      <c r="O88">
        <v>5.5199999999999999E-2</v>
      </c>
      <c r="P88" s="5">
        <v>4.5860000000000003</v>
      </c>
      <c r="Q88">
        <v>2.6320000000000001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45.725999999999999</v>
      </c>
      <c r="M89">
        <v>109.8</v>
      </c>
      <c r="N89">
        <v>31.1</v>
      </c>
      <c r="O89">
        <v>5.8900000000000001E-2</v>
      </c>
      <c r="P89">
        <v>5.8019999999999996</v>
      </c>
      <c r="Q89">
        <v>1.3640000000000001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48.725999999999999</v>
      </c>
      <c r="M90">
        <v>157</v>
      </c>
      <c r="N90">
        <v>39.799999999999997</v>
      </c>
      <c r="O90">
        <v>6.5799999999999997E-2</v>
      </c>
      <c r="P90" s="5">
        <v>8.2970000000000006</v>
      </c>
      <c r="Q90">
        <v>1.38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51.725999999999999</v>
      </c>
      <c r="M91">
        <v>223.8</v>
      </c>
      <c r="N91">
        <v>58.3</v>
      </c>
      <c r="O91">
        <v>6.3899999999999998E-2</v>
      </c>
      <c r="P91" s="5">
        <v>11.829000000000001</v>
      </c>
      <c r="Q91">
        <v>1.4650000000000001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54.725000000000001</v>
      </c>
      <c r="M92">
        <v>275.3</v>
      </c>
      <c r="N92">
        <v>68.7</v>
      </c>
      <c r="O92">
        <v>6.6799999999999998E-2</v>
      </c>
      <c r="P92" s="5">
        <v>14.55</v>
      </c>
      <c r="Q92">
        <v>1.2909999999999999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57.725999999999999</v>
      </c>
      <c r="M93">
        <v>344.1</v>
      </c>
      <c r="N93">
        <v>86.8</v>
      </c>
      <c r="O93">
        <v>6.6100000000000006E-2</v>
      </c>
      <c r="P93" s="5">
        <v>18.186</v>
      </c>
      <c r="Q93">
        <v>1.3580000000000001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0.72499999999999998</v>
      </c>
      <c r="M95">
        <v>479.3</v>
      </c>
      <c r="N95">
        <v>131.9</v>
      </c>
      <c r="O95">
        <v>6.0600000000000001E-2</v>
      </c>
      <c r="P95" s="5">
        <v>1.5660000000000001</v>
      </c>
      <c r="Q95">
        <v>2.9540000000000002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3.7250000000000001</v>
      </c>
      <c r="M96">
        <v>507</v>
      </c>
      <c r="N96">
        <v>124.7</v>
      </c>
      <c r="O96">
        <v>6.7799999999999999E-2</v>
      </c>
      <c r="P96">
        <v>1.657</v>
      </c>
      <c r="Q96">
        <v>1.2669999999999999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564.20000000000005</v>
      </c>
      <c r="N97">
        <v>140.69999999999999</v>
      </c>
      <c r="O97">
        <v>6.6799999999999998E-2</v>
      </c>
      <c r="P97">
        <v>1.843</v>
      </c>
      <c r="Q97">
        <v>1.351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9.7249999999999996</v>
      </c>
      <c r="M98">
        <v>662.7</v>
      </c>
      <c r="N98">
        <v>158.6</v>
      </c>
      <c r="O98">
        <v>6.9699999999999998E-2</v>
      </c>
      <c r="P98">
        <v>2.1659999999999999</v>
      </c>
      <c r="Q98">
        <v>1.2829999999999999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12.725</v>
      </c>
      <c r="M99">
        <v>732</v>
      </c>
      <c r="N99">
        <v>168.7</v>
      </c>
      <c r="O99">
        <v>7.2300000000000003E-2</v>
      </c>
      <c r="P99">
        <v>2.3919999999999999</v>
      </c>
      <c r="Q99">
        <v>1.1970000000000001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846.5</v>
      </c>
      <c r="N100">
        <v>200.8</v>
      </c>
      <c r="O100">
        <v>7.0300000000000001E-2</v>
      </c>
      <c r="P100">
        <v>2.766</v>
      </c>
      <c r="Q100">
        <v>1.2070000000000001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18.725999999999999</v>
      </c>
      <c r="M101">
        <v>952.9</v>
      </c>
      <c r="N101">
        <v>224.3</v>
      </c>
      <c r="O101">
        <v>7.0800000000000002E-2</v>
      </c>
      <c r="P101">
        <v>3.1139999999999999</v>
      </c>
      <c r="Q101">
        <v>1.1879999999999999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21.725000000000001</v>
      </c>
      <c r="M102">
        <v>1067.5</v>
      </c>
      <c r="N102">
        <v>253.2</v>
      </c>
      <c r="O102">
        <v>7.0300000000000001E-2</v>
      </c>
      <c r="P102">
        <v>3.488</v>
      </c>
      <c r="Q102">
        <v>1.1659999999999999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24.725000000000001</v>
      </c>
      <c r="M103">
        <v>1159.2</v>
      </c>
      <c r="N103">
        <v>272.7</v>
      </c>
      <c r="O103">
        <v>7.0800000000000002E-2</v>
      </c>
      <c r="P103">
        <v>3.7879999999999998</v>
      </c>
      <c r="Q103">
        <v>1.1519999999999999</v>
      </c>
    </row>
    <row r="104" spans="2:17">
      <c r="K104">
        <v>10</v>
      </c>
      <c r="L104">
        <v>27.725999999999999</v>
      </c>
      <c r="M104">
        <v>1318.6</v>
      </c>
      <c r="N104">
        <v>308.7</v>
      </c>
      <c r="O104">
        <v>7.1199999999999999E-2</v>
      </c>
      <c r="P104">
        <v>4.3090000000000002</v>
      </c>
      <c r="Q104">
        <v>1.202</v>
      </c>
    </row>
    <row r="105" spans="2:17">
      <c r="K105">
        <v>11</v>
      </c>
      <c r="L105">
        <v>30.725000000000001</v>
      </c>
      <c r="M105">
        <v>1441.4</v>
      </c>
      <c r="N105">
        <v>339.3</v>
      </c>
      <c r="O105">
        <v>7.0800000000000002E-2</v>
      </c>
      <c r="P105">
        <v>4.71</v>
      </c>
      <c r="Q105">
        <v>1.1719999999999999</v>
      </c>
    </row>
    <row r="106" spans="2:17">
      <c r="K106">
        <v>12</v>
      </c>
      <c r="L106">
        <v>33.725999999999999</v>
      </c>
      <c r="M106">
        <v>1571.8</v>
      </c>
      <c r="N106">
        <v>370.2</v>
      </c>
      <c r="O106">
        <v>7.0800000000000002E-2</v>
      </c>
      <c r="P106">
        <v>5.1360000000000001</v>
      </c>
      <c r="Q106">
        <v>1.1839999999999999</v>
      </c>
    </row>
    <row r="107" spans="2:17">
      <c r="K107">
        <v>13</v>
      </c>
      <c r="L107">
        <v>36.725000000000001</v>
      </c>
      <c r="M107">
        <v>1766.3</v>
      </c>
      <c r="N107">
        <v>410.4</v>
      </c>
      <c r="O107">
        <v>7.17E-2</v>
      </c>
      <c r="P107">
        <v>5.7720000000000002</v>
      </c>
      <c r="Q107">
        <v>1.1040000000000001</v>
      </c>
    </row>
    <row r="108" spans="2:17">
      <c r="K108">
        <v>14</v>
      </c>
      <c r="L108">
        <v>39.725000000000001</v>
      </c>
      <c r="M108">
        <v>1937.4</v>
      </c>
      <c r="N108">
        <v>448.2</v>
      </c>
      <c r="O108">
        <v>7.1999999999999995E-2</v>
      </c>
      <c r="P108">
        <v>6.3310000000000004</v>
      </c>
      <c r="Q108">
        <v>1.1259999999999999</v>
      </c>
    </row>
    <row r="109" spans="2:17">
      <c r="K109">
        <v>15</v>
      </c>
      <c r="L109">
        <v>42.725000000000001</v>
      </c>
      <c r="M109">
        <v>2125.9</v>
      </c>
      <c r="N109">
        <v>491.2</v>
      </c>
      <c r="O109">
        <v>7.2099999999999997E-2</v>
      </c>
      <c r="P109">
        <v>6.9470000000000001</v>
      </c>
      <c r="Q109">
        <v>1.1120000000000001</v>
      </c>
    </row>
    <row r="110" spans="2:17">
      <c r="K110">
        <v>16</v>
      </c>
      <c r="L110">
        <v>45.725000000000001</v>
      </c>
      <c r="M110">
        <v>2304.9</v>
      </c>
      <c r="N110">
        <v>532.5</v>
      </c>
      <c r="O110">
        <v>7.2099999999999997E-2</v>
      </c>
      <c r="P110">
        <v>7.532</v>
      </c>
      <c r="Q110">
        <v>1.0960000000000001</v>
      </c>
    </row>
    <row r="111" spans="2:17">
      <c r="K111">
        <v>17</v>
      </c>
      <c r="L111">
        <v>48.725999999999999</v>
      </c>
      <c r="M111">
        <v>2458.5</v>
      </c>
      <c r="N111">
        <v>573</v>
      </c>
      <c r="O111">
        <v>7.1499999999999994E-2</v>
      </c>
      <c r="P111">
        <v>8.0340000000000007</v>
      </c>
      <c r="Q111">
        <v>1.151</v>
      </c>
    </row>
    <row r="112" spans="2:17">
      <c r="K112">
        <v>18</v>
      </c>
      <c r="L112">
        <v>51.725000000000001</v>
      </c>
      <c r="M112">
        <v>2694.8</v>
      </c>
      <c r="N112">
        <v>618</v>
      </c>
      <c r="O112">
        <v>7.2700000000000001E-2</v>
      </c>
      <c r="P112">
        <v>8.8059999999999992</v>
      </c>
      <c r="Q112">
        <v>1.095</v>
      </c>
    </row>
    <row r="113" spans="11:17">
      <c r="K113">
        <v>19</v>
      </c>
      <c r="L113">
        <v>54.725999999999999</v>
      </c>
      <c r="M113">
        <v>2883.8</v>
      </c>
      <c r="N113">
        <v>662.5</v>
      </c>
      <c r="O113">
        <v>7.2499999999999995E-2</v>
      </c>
      <c r="P113">
        <v>9.423</v>
      </c>
      <c r="Q113">
        <v>1.119</v>
      </c>
    </row>
    <row r="114" spans="11:17">
      <c r="K114">
        <v>20</v>
      </c>
      <c r="L114">
        <v>57.725000000000001</v>
      </c>
      <c r="M114">
        <v>3128.1</v>
      </c>
      <c r="N114">
        <v>707.4</v>
      </c>
      <c r="O114">
        <v>7.3700000000000002E-2</v>
      </c>
      <c r="P114">
        <v>10.222</v>
      </c>
      <c r="Q114">
        <v>1.0640000000000001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2014-03-16T09:48:09Z</dcterms:modified>
</cp:coreProperties>
</file>