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D24" i="1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E63"/>
  <c r="F63" s="1"/>
  <c r="E64"/>
  <c r="F64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4"/>
  <c r="E22"/>
  <c r="E5"/>
  <c r="E6"/>
  <c r="E7"/>
  <c r="E8"/>
  <c r="E9"/>
  <c r="E10"/>
  <c r="E11"/>
  <c r="E12"/>
  <c r="E13"/>
  <c r="E14"/>
  <c r="E15"/>
  <c r="E16"/>
  <c r="E17"/>
  <c r="E18"/>
  <c r="E21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F65" l="1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40"/>
  <c r="F41"/>
  <c r="F42"/>
  <c r="F43"/>
  <c r="B5"/>
  <c r="B6" l="1"/>
  <c r="B7" l="1"/>
  <c r="E4"/>
  <c r="F4" s="1"/>
  <c r="B8" l="1"/>
  <c r="F5"/>
  <c r="F6"/>
  <c r="F9"/>
  <c r="F10"/>
  <c r="F11"/>
  <c r="F12"/>
  <c r="F13"/>
  <c r="F14"/>
  <c r="F15"/>
  <c r="F16"/>
  <c r="F17"/>
  <c r="F18"/>
  <c r="F21"/>
  <c r="F22"/>
  <c r="F23"/>
  <c r="F24"/>
  <c r="H4" s="1"/>
  <c r="F25"/>
  <c r="F26"/>
  <c r="F27"/>
  <c r="F28"/>
  <c r="F29"/>
  <c r="F30"/>
  <c r="F31"/>
  <c r="F32"/>
  <c r="F33"/>
  <c r="F34"/>
  <c r="F35"/>
  <c r="F36"/>
  <c r="F37"/>
  <c r="F38"/>
  <c r="F39"/>
  <c r="B9" l="1"/>
  <c r="F7"/>
  <c r="F8"/>
  <c r="B10" l="1"/>
  <c r="B11" l="1"/>
  <c r="B12" l="1"/>
  <c r="B13" l="1"/>
  <c r="B14" l="1"/>
  <c r="B15" l="1"/>
  <c r="B16" l="1"/>
  <c r="B17" l="1"/>
  <c r="B18" l="1"/>
  <c r="B19" l="1"/>
  <c r="B20" l="1"/>
  <c r="B21" l="1"/>
  <c r="B22" l="1"/>
  <c r="B23" l="1"/>
  <c r="B24" l="1"/>
  <c r="B25" l="1"/>
  <c r="B26" l="1"/>
  <c r="B27" l="1"/>
  <c r="B28" l="1"/>
  <c r="B29" l="1"/>
  <c r="B30" l="1"/>
  <c r="B31" l="1"/>
  <c r="B32" l="1"/>
  <c r="B33" l="1"/>
  <c r="B34" l="1"/>
  <c r="B35" l="1"/>
  <c r="B36" l="1"/>
  <c r="B37" l="1"/>
  <c r="B38" l="1"/>
  <c r="B39" l="1"/>
  <c r="B40" l="1"/>
  <c r="B41" l="1"/>
  <c r="B42" l="1"/>
  <c r="B43" l="1"/>
  <c r="B44" l="1"/>
  <c r="B45" l="1"/>
  <c r="B46" l="1"/>
  <c r="B47" l="1"/>
  <c r="B48" l="1"/>
  <c r="B49" l="1"/>
  <c r="B50" l="1"/>
  <c r="B51" l="1"/>
  <c r="B52" l="1"/>
  <c r="B53" l="1"/>
  <c r="B54" l="1"/>
  <c r="B55" l="1"/>
  <c r="B56" l="1"/>
  <c r="B57" l="1"/>
  <c r="B58" l="1"/>
  <c r="B59" l="1"/>
  <c r="B60" l="1"/>
  <c r="E20"/>
  <c r="F20" s="1"/>
  <c r="E19"/>
  <c r="F19" s="1"/>
  <c r="B61" l="1"/>
  <c r="B62" l="1"/>
  <c r="B63" l="1"/>
  <c r="B64" l="1"/>
  <c r="B65" l="1"/>
  <c r="B66" l="1"/>
  <c r="B67" l="1"/>
  <c r="B68" l="1"/>
  <c r="B69" l="1"/>
  <c r="B70" l="1"/>
  <c r="B71" l="1"/>
  <c r="B72" l="1"/>
  <c r="B73" l="1"/>
  <c r="B74" l="1"/>
  <c r="B75" l="1"/>
  <c r="B76" l="1"/>
  <c r="B77" l="1"/>
  <c r="B78" l="1"/>
  <c r="B79" l="1"/>
  <c r="B80" l="1"/>
  <c r="B81" l="1"/>
  <c r="B82" l="1"/>
  <c r="B83" l="1"/>
  <c r="B84" l="1"/>
  <c r="B85" l="1"/>
  <c r="B86" l="1"/>
  <c r="B87" l="1"/>
  <c r="B88" l="1"/>
  <c r="B89" l="1"/>
  <c r="B90" l="1"/>
  <c r="B91" l="1"/>
  <c r="B92" l="1"/>
  <c r="B93" l="1"/>
  <c r="B94" l="1"/>
  <c r="B95" l="1"/>
  <c r="B96" l="1"/>
  <c r="B97" l="1"/>
  <c r="B98" l="1"/>
  <c r="B99" l="1"/>
  <c r="B100" l="1"/>
  <c r="B101" l="1"/>
  <c r="B102" l="1"/>
  <c r="B103" l="1"/>
</calcChain>
</file>

<file path=xl/sharedStrings.xml><?xml version="1.0" encoding="utf-8"?>
<sst xmlns="http://schemas.openxmlformats.org/spreadsheetml/2006/main" count="36" uniqueCount="15">
  <si>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</si>
  <si>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</si>
  <si>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</si>
  <si>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</si>
  <si>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</si>
  <si>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Sum</t>
    <phoneticPr fontId="2" type="noConversion"/>
  </si>
  <si>
    <t>ppm/min</t>
    <phoneticPr fontId="2" type="noConversion"/>
  </si>
  <si>
    <t>area</t>
    <phoneticPr fontId="2" type="noConversion"/>
  </si>
  <si>
    <t>#</t>
  </si>
  <si>
    <t>Time</t>
  </si>
  <si>
    <t>Area</t>
  </si>
  <si>
    <t>Height</t>
  </si>
  <si>
    <t>Width</t>
  </si>
  <si>
    <t>Area%</t>
  </si>
  <si>
    <t>Symmetry</t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</si>
</sst>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6191907261592725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Sheet1!$C$9:$C$164</c:f>
              <c:numCache>
                <c:formatCode>General</c:formatCode>
                <c:ptCount val="156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  <c:pt idx="55">
                  <c:v>300</c:v>
                </c:pt>
                <c:pt idx="56">
                  <c:v>305</c:v>
                </c:pt>
                <c:pt idx="57">
                  <c:v>310</c:v>
                </c:pt>
                <c:pt idx="58">
                  <c:v>315</c:v>
                </c:pt>
                <c:pt idx="59">
                  <c:v>320</c:v>
                </c:pt>
                <c:pt idx="60">
                  <c:v>325</c:v>
                </c:pt>
                <c:pt idx="61">
                  <c:v>330</c:v>
                </c:pt>
                <c:pt idx="62">
                  <c:v>335</c:v>
                </c:pt>
                <c:pt idx="63">
                  <c:v>340</c:v>
                </c:pt>
                <c:pt idx="64">
                  <c:v>345</c:v>
                </c:pt>
                <c:pt idx="65">
                  <c:v>350</c:v>
                </c:pt>
                <c:pt idx="66">
                  <c:v>355</c:v>
                </c:pt>
                <c:pt idx="67">
                  <c:v>360</c:v>
                </c:pt>
                <c:pt idx="68">
                  <c:v>365</c:v>
                </c:pt>
                <c:pt idx="69">
                  <c:v>370</c:v>
                </c:pt>
                <c:pt idx="70">
                  <c:v>375</c:v>
                </c:pt>
                <c:pt idx="71">
                  <c:v>380</c:v>
                </c:pt>
                <c:pt idx="72">
                  <c:v>385</c:v>
                </c:pt>
                <c:pt idx="73">
                  <c:v>390</c:v>
                </c:pt>
                <c:pt idx="74">
                  <c:v>395</c:v>
                </c:pt>
                <c:pt idx="75">
                  <c:v>400</c:v>
                </c:pt>
                <c:pt idx="76">
                  <c:v>405</c:v>
                </c:pt>
                <c:pt idx="77">
                  <c:v>410</c:v>
                </c:pt>
                <c:pt idx="78">
                  <c:v>415</c:v>
                </c:pt>
                <c:pt idx="79">
                  <c:v>420</c:v>
                </c:pt>
                <c:pt idx="80">
                  <c:v>425</c:v>
                </c:pt>
                <c:pt idx="81">
                  <c:v>430</c:v>
                </c:pt>
                <c:pt idx="82">
                  <c:v>435</c:v>
                </c:pt>
                <c:pt idx="83">
                  <c:v>440</c:v>
                </c:pt>
                <c:pt idx="84">
                  <c:v>445</c:v>
                </c:pt>
                <c:pt idx="85">
                  <c:v>450</c:v>
                </c:pt>
                <c:pt idx="86">
                  <c:v>455</c:v>
                </c:pt>
                <c:pt idx="87">
                  <c:v>460</c:v>
                </c:pt>
                <c:pt idx="88">
                  <c:v>465</c:v>
                </c:pt>
                <c:pt idx="89">
                  <c:v>470</c:v>
                </c:pt>
                <c:pt idx="90">
                  <c:v>475</c:v>
                </c:pt>
                <c:pt idx="91">
                  <c:v>480</c:v>
                </c:pt>
                <c:pt idx="92">
                  <c:v>485</c:v>
                </c:pt>
                <c:pt idx="93">
                  <c:v>490</c:v>
                </c:pt>
                <c:pt idx="94">
                  <c:v>495</c:v>
                </c:pt>
              </c:numCache>
            </c:numRef>
          </c:xVal>
          <c:yVal>
            <c:numRef>
              <c:f>Sheet1!$E$9:$E$164</c:f>
              <c:numCache>
                <c:formatCode>General</c:formatCode>
                <c:ptCount val="156"/>
                <c:pt idx="0">
                  <c:v>8.6199282029461935E-4</c:v>
                </c:pt>
                <c:pt idx="1">
                  <c:v>9.0210642608044996E-4</c:v>
                </c:pt>
                <c:pt idx="2">
                  <c:v>9.564306814496018E-4</c:v>
                </c:pt>
                <c:pt idx="3">
                  <c:v>1.3313040198248075E-3</c:v>
                </c:pt>
                <c:pt idx="4">
                  <c:v>2.2301725763799441E-3</c:v>
                </c:pt>
                <c:pt idx="5">
                  <c:v>3.4745937639421671E-3</c:v>
                </c:pt>
                <c:pt idx="6">
                  <c:v>5.4970030457811509E-3</c:v>
                </c:pt>
                <c:pt idx="7">
                  <c:v>8.0810028086217619E-3</c:v>
                </c:pt>
                <c:pt idx="8">
                  <c:v>1.1317433280813076E-2</c:v>
                </c:pt>
                <c:pt idx="9">
                  <c:v>1.5184348902239082E-2</c:v>
                </c:pt>
                <c:pt idx="10">
                  <c:v>1.9795614751206649E-2</c:v>
                </c:pt>
                <c:pt idx="11">
                  <c:v>2.4709981164071634E-2</c:v>
                </c:pt>
                <c:pt idx="12">
                  <c:v>2.9191912113666944E-2</c:v>
                </c:pt>
                <c:pt idx="13">
                  <c:v>3.23409201086748E-2</c:v>
                </c:pt>
                <c:pt idx="14">
                  <c:v>3.4021554273952891E-2</c:v>
                </c:pt>
                <c:pt idx="15">
                  <c:v>3.5600645253284345E-2</c:v>
                </c:pt>
                <c:pt idx="16">
                  <c:v>3.7179736232615793E-2</c:v>
                </c:pt>
                <c:pt idx="17">
                  <c:v>3.4867177864980642E-2</c:v>
                </c:pt>
                <c:pt idx="18">
                  <c:v>3.1926472809434635E-2</c:v>
                </c:pt>
                <c:pt idx="19">
                  <c:v>3.0023325055111377E-2</c:v>
                </c:pt>
                <c:pt idx="20">
                  <c:v>2.7771566681896013E-2</c:v>
                </c:pt>
                <c:pt idx="21">
                  <c:v>2.5386516013221894E-2</c:v>
                </c:pt>
                <c:pt idx="22">
                  <c:v>2.2736679570033239E-2</c:v>
                </c:pt>
                <c:pt idx="23">
                  <c:v>1.9897067996333152E-2</c:v>
                </c:pt>
                <c:pt idx="24">
                  <c:v>1.6988381872759698E-2</c:v>
                </c:pt>
                <c:pt idx="25">
                  <c:v>1.388416440618535E-2</c:v>
                </c:pt>
                <c:pt idx="26">
                  <c:v>1.0808907883698534E-2</c:v>
                </c:pt>
                <c:pt idx="27">
                  <c:v>7.9770312205311323E-3</c:v>
                </c:pt>
                <c:pt idx="28">
                  <c:v>5.6785036208390118E-3</c:v>
                </c:pt>
                <c:pt idx="29">
                  <c:v>3.8915594061464521E-3</c:v>
                </c:pt>
                <c:pt idx="30">
                  <c:v>2.5910151468121244E-3</c:v>
                </c:pt>
                <c:pt idx="31">
                  <c:v>1.7556448092811946E-3</c:v>
                </c:pt>
                <c:pt idx="32">
                  <c:v>1.2296708930580171E-3</c:v>
                </c:pt>
                <c:pt idx="33">
                  <c:v>8.0910761804782938E-4</c:v>
                </c:pt>
                <c:pt idx="34">
                  <c:v>5.6824610169255065E-4</c:v>
                </c:pt>
                <c:pt idx="35">
                  <c:v>3.791904977422908E-4</c:v>
                </c:pt>
                <c:pt idx="36">
                  <c:v>1.6980826843867295E-4</c:v>
                </c:pt>
                <c:pt idx="37">
                  <c:v>2.8817038775291737E-4</c:v>
                </c:pt>
                <c:pt idx="38">
                  <c:v>2.9770411468856321E-4</c:v>
                </c:pt>
                <c:pt idx="39">
                  <c:v>3.2504612401343424E-4</c:v>
                </c:pt>
                <c:pt idx="40">
                  <c:v>5.6231000756280889E-4</c:v>
                </c:pt>
                <c:pt idx="41">
                  <c:v>7.2924016975675859E-4</c:v>
                </c:pt>
                <c:pt idx="42">
                  <c:v>1.0940401362754329E-3</c:v>
                </c:pt>
                <c:pt idx="43">
                  <c:v>1.5405063674881301E-3</c:v>
                </c:pt>
                <c:pt idx="44">
                  <c:v>2.1580400386215673E-3</c:v>
                </c:pt>
                <c:pt idx="45">
                  <c:v>2.9180399688688054E-3</c:v>
                </c:pt>
                <c:pt idx="46">
                  <c:v>3.7032233287573714E-3</c:v>
                </c:pt>
                <c:pt idx="47">
                  <c:v>4.5582007650804791E-3</c:v>
                </c:pt>
                <c:pt idx="48">
                  <c:v>5.1349013038669037E-3</c:v>
                </c:pt>
                <c:pt idx="49">
                  <c:v>5.6979308379908923E-3</c:v>
                </c:pt>
                <c:pt idx="50">
                  <c:v>6.2575426209492751E-3</c:v>
                </c:pt>
                <c:pt idx="51">
                  <c:v>6.3915544429692019E-3</c:v>
                </c:pt>
                <c:pt idx="52">
                  <c:v>5.9834030011393837E-3</c:v>
                </c:pt>
                <c:pt idx="53">
                  <c:v>5.1555876925008532E-3</c:v>
                </c:pt>
                <c:pt idx="54">
                  <c:v>4.1290031713361215E-3</c:v>
                </c:pt>
                <c:pt idx="55">
                  <c:v>3.2821204088262987E-3</c:v>
                </c:pt>
                <c:pt idx="56">
                  <c:v>2.4951382325347792E-3</c:v>
                </c:pt>
                <c:pt idx="57">
                  <c:v>2.1819642967808293E-3</c:v>
                </c:pt>
                <c:pt idx="58">
                  <c:v>1.979237688168134E-3</c:v>
                </c:pt>
                <c:pt idx="59">
                  <c:v>1.8410885884214169E-3</c:v>
                </c:pt>
                <c:pt idx="60">
                  <c:v>1.7953986517864351E-3</c:v>
                </c:pt>
                <c:pt idx="61">
                  <c:v>1.824359595873963E-3</c:v>
                </c:pt>
                <c:pt idx="62">
                  <c:v>1.8527808950406051E-3</c:v>
                </c:pt>
                <c:pt idx="63">
                  <c:v>1.8795832594445908E-3</c:v>
                </c:pt>
                <c:pt idx="64">
                  <c:v>1.9715027776354404E-3</c:v>
                </c:pt>
                <c:pt idx="65">
                  <c:v>2.1121702203462898E-3</c:v>
                </c:pt>
                <c:pt idx="66">
                  <c:v>2.1573205120603862E-3</c:v>
                </c:pt>
                <c:pt idx="67">
                  <c:v>2.2458222790856263E-3</c:v>
                </c:pt>
                <c:pt idx="68">
                  <c:v>2.478589121627621E-3</c:v>
                </c:pt>
                <c:pt idx="69">
                  <c:v>2.5625938476454817E-3</c:v>
                </c:pt>
                <c:pt idx="70">
                  <c:v>2.6886908774924195E-3</c:v>
                </c:pt>
                <c:pt idx="71">
                  <c:v>3.0133772382252635E-3</c:v>
                </c:pt>
                <c:pt idx="72">
                  <c:v>3.2574766241058564E-3</c:v>
                </c:pt>
                <c:pt idx="73">
                  <c:v>3.5010363650655628E-3</c:v>
                </c:pt>
                <c:pt idx="74">
                  <c:v>3.8933582225494042E-3</c:v>
                </c:pt>
                <c:pt idx="75">
                  <c:v>4.0565108702971539E-3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</c:numCache>
            </c:numRef>
          </c:yVal>
          <c:smooth val="1"/>
        </c:ser>
        <c:axId val="61067648"/>
        <c:axId val="61069568"/>
      </c:scatterChart>
      <c:valAx>
        <c:axId val="61067648"/>
        <c:scaling>
          <c:orientation val="minMax"/>
        </c:scaling>
        <c:axPos val="b"/>
        <c:numFmt formatCode="General" sourceLinked="1"/>
        <c:tickLblPos val="nextTo"/>
        <c:crossAx val="61069568"/>
        <c:crosses val="autoZero"/>
        <c:crossBetween val="midCat"/>
      </c:valAx>
      <c:valAx>
        <c:axId val="61069568"/>
        <c:scaling>
          <c:orientation val="minMax"/>
        </c:scaling>
        <c:axPos val="l"/>
        <c:numFmt formatCode="General" sourceLinked="1"/>
        <c:tickLblPos val="nextTo"/>
        <c:crossAx val="61067648"/>
        <c:crosses val="autoZero"/>
        <c:crossBetween val="midCat"/>
      </c:valAx>
    </c:plotArea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</xdr:colOff>
      <xdr:row>8</xdr:row>
      <xdr:rowOff>0</xdr:rowOff>
    </xdr:from>
    <xdr:to>
      <xdr:col>19</xdr:col>
      <xdr:colOff>47625</xdr:colOff>
      <xdr:row>30</xdr:row>
      <xdr:rowOff>76200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3"/>
  <sheetViews>
    <sheetView tabSelected="1" topLeftCell="A37" zoomScale="85" zoomScaleNormal="85" workbookViewId="0">
      <selection activeCell="I23" sqref="I23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7</v>
      </c>
    </row>
    <row r="2" spans="2:24">
      <c r="B2">
        <v>60</v>
      </c>
      <c r="C2" s="8">
        <v>4096.1000000000004</v>
      </c>
      <c r="D2" s="7">
        <v>7.28</v>
      </c>
      <c r="G2" s="11"/>
      <c r="L2" s="2"/>
      <c r="X2" s="5"/>
    </row>
    <row r="3" spans="2:24">
      <c r="C3" t="s">
        <v>2</v>
      </c>
      <c r="E3" t="s">
        <v>6</v>
      </c>
      <c r="F3" t="s">
        <v>3</v>
      </c>
      <c r="H3" t="s">
        <v>5</v>
      </c>
      <c r="J3" s="3"/>
      <c r="K3" s="3"/>
      <c r="L3" s="3"/>
      <c r="M3" s="3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SUM(F9:F69)</f>
        <v>1.777548546915841</v>
      </c>
      <c r="J4" s="3"/>
      <c r="K4" s="3"/>
      <c r="L4" s="3"/>
      <c r="M4" s="3"/>
    </row>
    <row r="5" spans="2:24">
      <c r="B5">
        <f>B4+1</f>
        <v>1</v>
      </c>
      <c r="C5">
        <f t="shared" ref="C5:C68" si="0">B5*100/60*3</f>
        <v>5</v>
      </c>
      <c r="D5">
        <v>167.1</v>
      </c>
      <c r="E5">
        <f t="shared" ref="E5:E68" si="1">$B$2*10^(-6)*D5/$C$2*7.45*10^(-6)*10^6/$D$2*2*60</f>
        <v>3.0058222093328651E-4</v>
      </c>
      <c r="F5">
        <f t="shared" ref="F5:F68" si="2">E5*3</f>
        <v>9.0174666279985952E-4</v>
      </c>
      <c r="J5" s="3"/>
      <c r="K5" s="4"/>
      <c r="L5" s="3"/>
      <c r="M5" s="3"/>
    </row>
    <row r="6" spans="2:24">
      <c r="B6">
        <f t="shared" ref="B6:B69" si="3">B5+1</f>
        <v>2</v>
      </c>
      <c r="C6">
        <f t="shared" si="0"/>
        <v>10</v>
      </c>
      <c r="D6">
        <v>5297.1</v>
      </c>
      <c r="E6">
        <f t="shared" si="1"/>
        <v>9.5285103680772722E-3</v>
      </c>
      <c r="F6">
        <f t="shared" si="2"/>
        <v>2.8585531104231815E-2</v>
      </c>
      <c r="J6" s="3"/>
      <c r="K6" s="3"/>
      <c r="L6" s="4"/>
      <c r="M6" s="3"/>
      <c r="P6" s="5"/>
    </row>
    <row r="7" spans="2:24">
      <c r="B7">
        <f t="shared" si="3"/>
        <v>3</v>
      </c>
      <c r="C7">
        <f t="shared" si="0"/>
        <v>15</v>
      </c>
      <c r="D7">
        <v>5860.8</v>
      </c>
      <c r="E7">
        <f t="shared" si="1"/>
        <v>1.0542503174421338E-2</v>
      </c>
      <c r="F7">
        <f t="shared" si="2"/>
        <v>3.1627509523264014E-2</v>
      </c>
      <c r="J7" s="3"/>
      <c r="K7" s="3"/>
      <c r="L7" s="3"/>
      <c r="M7" s="3"/>
      <c r="O7" s="2"/>
    </row>
    <row r="8" spans="2:24">
      <c r="B8">
        <f t="shared" si="3"/>
        <v>4</v>
      </c>
      <c r="C8">
        <f t="shared" si="0"/>
        <v>20</v>
      </c>
      <c r="D8">
        <v>14808</v>
      </c>
      <c r="E8">
        <f t="shared" si="1"/>
        <v>2.6636873294913866E-2</v>
      </c>
      <c r="F8">
        <f t="shared" si="2"/>
        <v>7.9910619884741602E-2</v>
      </c>
      <c r="J8" s="3"/>
      <c r="K8" s="3"/>
      <c r="L8" s="4"/>
      <c r="M8" s="3"/>
    </row>
    <row r="9" spans="2:24">
      <c r="B9">
        <f t="shared" si="3"/>
        <v>5</v>
      </c>
      <c r="C9">
        <f t="shared" si="0"/>
        <v>25</v>
      </c>
      <c r="D9">
        <v>479.2</v>
      </c>
      <c r="E9">
        <f t="shared" si="1"/>
        <v>8.6199282029461935E-4</v>
      </c>
      <c r="F9">
        <f t="shared" si="2"/>
        <v>2.585978460883858E-3</v>
      </c>
      <c r="J9" s="3"/>
      <c r="K9" s="3"/>
      <c r="L9" s="4"/>
      <c r="M9" s="3"/>
      <c r="O9" s="5"/>
      <c r="W9" s="5"/>
    </row>
    <row r="10" spans="2:24">
      <c r="B10">
        <f t="shared" si="3"/>
        <v>6</v>
      </c>
      <c r="C10">
        <f t="shared" si="0"/>
        <v>30</v>
      </c>
      <c r="D10">
        <v>501.5</v>
      </c>
      <c r="E10">
        <f t="shared" si="1"/>
        <v>9.0210642608044996E-4</v>
      </c>
      <c r="F10">
        <f t="shared" si="2"/>
        <v>2.7063192782413497E-3</v>
      </c>
      <c r="J10" s="3"/>
      <c r="K10" s="3"/>
      <c r="L10" s="4"/>
      <c r="M10" s="3"/>
    </row>
    <row r="11" spans="2:24">
      <c r="B11">
        <f t="shared" si="3"/>
        <v>7</v>
      </c>
      <c r="C11">
        <f t="shared" si="0"/>
        <v>35</v>
      </c>
      <c r="D11">
        <v>531.70000000000005</v>
      </c>
      <c r="E11">
        <f t="shared" si="1"/>
        <v>9.564306814496018E-4</v>
      </c>
      <c r="F11">
        <f t="shared" si="2"/>
        <v>2.8692920443488053E-3</v>
      </c>
    </row>
    <row r="12" spans="2:24">
      <c r="B12">
        <f t="shared" si="3"/>
        <v>8</v>
      </c>
      <c r="C12">
        <f t="shared" si="0"/>
        <v>40</v>
      </c>
      <c r="D12">
        <v>740.1</v>
      </c>
      <c r="E12">
        <f t="shared" si="1"/>
        <v>1.3313040198248075E-3</v>
      </c>
      <c r="F12">
        <f t="shared" si="2"/>
        <v>3.9939120594744224E-3</v>
      </c>
    </row>
    <row r="13" spans="2:24">
      <c r="B13">
        <f t="shared" si="3"/>
        <v>9</v>
      </c>
      <c r="C13">
        <f t="shared" si="0"/>
        <v>45</v>
      </c>
      <c r="D13">
        <v>1239.8</v>
      </c>
      <c r="E13">
        <f t="shared" si="1"/>
        <v>2.2301725763799441E-3</v>
      </c>
      <c r="F13">
        <f t="shared" si="2"/>
        <v>6.6905177291398318E-3</v>
      </c>
    </row>
    <row r="14" spans="2:24">
      <c r="B14">
        <f t="shared" si="3"/>
        <v>10</v>
      </c>
      <c r="C14">
        <f t="shared" si="0"/>
        <v>50</v>
      </c>
      <c r="D14">
        <v>1931.6</v>
      </c>
      <c r="E14">
        <f t="shared" si="1"/>
        <v>3.4745937639421671E-3</v>
      </c>
      <c r="F14">
        <f t="shared" si="2"/>
        <v>1.04237812918265E-2</v>
      </c>
    </row>
    <row r="15" spans="2:24">
      <c r="B15">
        <f t="shared" si="3"/>
        <v>11</v>
      </c>
      <c r="C15">
        <f t="shared" si="0"/>
        <v>55</v>
      </c>
      <c r="D15">
        <v>3055.9</v>
      </c>
      <c r="E15">
        <f t="shared" si="1"/>
        <v>5.4970030457811509E-3</v>
      </c>
      <c r="F15">
        <f t="shared" si="2"/>
        <v>1.6491009137343454E-2</v>
      </c>
    </row>
    <row r="16" spans="2:24">
      <c r="B16">
        <f t="shared" si="3"/>
        <v>12</v>
      </c>
      <c r="C16">
        <f t="shared" si="0"/>
        <v>60</v>
      </c>
      <c r="D16">
        <v>4492.3999999999996</v>
      </c>
      <c r="E16">
        <f t="shared" si="1"/>
        <v>8.0810028086217619E-3</v>
      </c>
      <c r="F16">
        <f t="shared" si="2"/>
        <v>2.4243008425865284E-2</v>
      </c>
    </row>
    <row r="17" spans="2:24">
      <c r="B17">
        <f t="shared" si="3"/>
        <v>13</v>
      </c>
      <c r="C17">
        <f t="shared" si="0"/>
        <v>65</v>
      </c>
      <c r="D17">
        <v>6291.6</v>
      </c>
      <c r="E17">
        <f t="shared" si="1"/>
        <v>1.1317433280813076E-2</v>
      </c>
      <c r="F17">
        <f t="shared" si="2"/>
        <v>3.3952299842439228E-2</v>
      </c>
    </row>
    <row r="18" spans="2:24">
      <c r="B18">
        <f t="shared" si="3"/>
        <v>14</v>
      </c>
      <c r="C18">
        <f t="shared" si="0"/>
        <v>70</v>
      </c>
      <c r="D18">
        <v>8441.2999999999993</v>
      </c>
      <c r="E18">
        <f t="shared" si="1"/>
        <v>1.5184348902239082E-2</v>
      </c>
      <c r="F18">
        <f t="shared" si="2"/>
        <v>4.5553046706717247E-2</v>
      </c>
    </row>
    <row r="19" spans="2:24">
      <c r="B19">
        <f t="shared" si="3"/>
        <v>15</v>
      </c>
      <c r="C19">
        <f t="shared" si="0"/>
        <v>75</v>
      </c>
      <c r="D19">
        <v>11004.8</v>
      </c>
      <c r="E19">
        <f t="shared" si="1"/>
        <v>1.9795614751206649E-2</v>
      </c>
      <c r="F19">
        <f t="shared" si="2"/>
        <v>5.9386844253619946E-2</v>
      </c>
    </row>
    <row r="20" spans="2:24">
      <c r="B20">
        <f t="shared" si="3"/>
        <v>16</v>
      </c>
      <c r="C20">
        <f t="shared" si="0"/>
        <v>80</v>
      </c>
      <c r="D20">
        <v>13736.8</v>
      </c>
      <c r="E20">
        <f t="shared" si="1"/>
        <v>2.4709981164071634E-2</v>
      </c>
      <c r="F20">
        <f t="shared" si="2"/>
        <v>7.4129943492214898E-2</v>
      </c>
    </row>
    <row r="21" spans="2:24">
      <c r="B21">
        <f t="shared" si="3"/>
        <v>17</v>
      </c>
      <c r="C21">
        <f t="shared" si="0"/>
        <v>85</v>
      </c>
      <c r="D21">
        <v>16228.4</v>
      </c>
      <c r="E21">
        <f t="shared" si="1"/>
        <v>2.9191912113666944E-2</v>
      </c>
      <c r="F21">
        <f t="shared" si="2"/>
        <v>8.7575736341000826E-2</v>
      </c>
    </row>
    <row r="22" spans="2:24">
      <c r="B22">
        <f t="shared" si="3"/>
        <v>18</v>
      </c>
      <c r="C22">
        <f t="shared" si="0"/>
        <v>90</v>
      </c>
      <c r="D22">
        <v>17979</v>
      </c>
      <c r="E22">
        <f t="shared" si="1"/>
        <v>3.23409201086748E-2</v>
      </c>
      <c r="F22">
        <f t="shared" si="2"/>
        <v>9.7022760326024401E-2</v>
      </c>
    </row>
    <row r="23" spans="2:24">
      <c r="B23">
        <f t="shared" si="3"/>
        <v>19</v>
      </c>
      <c r="C23">
        <f t="shared" si="0"/>
        <v>95</v>
      </c>
      <c r="D23">
        <v>18913.3</v>
      </c>
      <c r="E23">
        <f t="shared" si="1"/>
        <v>3.4021554273952891E-2</v>
      </c>
      <c r="F23">
        <f t="shared" si="2"/>
        <v>0.10206466282185866</v>
      </c>
    </row>
    <row r="24" spans="2:24">
      <c r="B24">
        <f t="shared" si="3"/>
        <v>20</v>
      </c>
      <c r="C24">
        <f t="shared" si="0"/>
        <v>100</v>
      </c>
      <c r="D24">
        <f>(D23+D25)/2</f>
        <v>19791.150000000001</v>
      </c>
      <c r="E24">
        <f t="shared" si="1"/>
        <v>3.5600645253284345E-2</v>
      </c>
      <c r="F24">
        <f t="shared" si="2"/>
        <v>0.10680193575985303</v>
      </c>
    </row>
    <row r="25" spans="2:24">
      <c r="B25">
        <f t="shared" si="3"/>
        <v>21</v>
      </c>
      <c r="C25">
        <f t="shared" si="0"/>
        <v>105</v>
      </c>
      <c r="D25">
        <v>20669</v>
      </c>
      <c r="E25">
        <f t="shared" si="1"/>
        <v>3.7179736232615793E-2</v>
      </c>
      <c r="F25">
        <f t="shared" si="2"/>
        <v>0.11153920869784738</v>
      </c>
    </row>
    <row r="26" spans="2:24">
      <c r="B26">
        <f t="shared" si="3"/>
        <v>22</v>
      </c>
      <c r="C26">
        <f t="shared" si="0"/>
        <v>110</v>
      </c>
      <c r="D26">
        <v>19383.400000000001</v>
      </c>
      <c r="E26">
        <f t="shared" si="1"/>
        <v>3.4867177864980642E-2</v>
      </c>
      <c r="F26">
        <f t="shared" si="2"/>
        <v>0.10460153359494193</v>
      </c>
    </row>
    <row r="27" spans="2:24">
      <c r="B27">
        <f t="shared" si="3"/>
        <v>23</v>
      </c>
      <c r="C27">
        <f t="shared" si="0"/>
        <v>115</v>
      </c>
      <c r="D27">
        <v>17748.599999999999</v>
      </c>
      <c r="E27">
        <f t="shared" si="1"/>
        <v>3.1926472809434635E-2</v>
      </c>
      <c r="F27">
        <f t="shared" si="2"/>
        <v>9.5779418428303897E-2</v>
      </c>
    </row>
    <row r="28" spans="2:24">
      <c r="B28">
        <f t="shared" si="3"/>
        <v>24</v>
      </c>
      <c r="C28">
        <f t="shared" si="0"/>
        <v>120</v>
      </c>
      <c r="D28">
        <v>16690.599999999999</v>
      </c>
      <c r="E28">
        <f t="shared" si="1"/>
        <v>3.0023325055111377E-2</v>
      </c>
      <c r="F28">
        <f t="shared" si="2"/>
        <v>9.0069975165334132E-2</v>
      </c>
    </row>
    <row r="29" spans="2:24">
      <c r="B29">
        <f t="shared" si="3"/>
        <v>25</v>
      </c>
      <c r="C29">
        <f t="shared" si="0"/>
        <v>125</v>
      </c>
      <c r="D29">
        <v>15438.8</v>
      </c>
      <c r="E29">
        <f t="shared" si="1"/>
        <v>2.7771566681896013E-2</v>
      </c>
      <c r="F29">
        <f t="shared" si="2"/>
        <v>8.3314700045688042E-2</v>
      </c>
      <c r="X29" s="5"/>
    </row>
    <row r="30" spans="2:24">
      <c r="B30">
        <f t="shared" si="3"/>
        <v>26</v>
      </c>
      <c r="C30">
        <f t="shared" si="0"/>
        <v>130</v>
      </c>
      <c r="D30">
        <v>14112.9</v>
      </c>
      <c r="E30">
        <f t="shared" si="1"/>
        <v>2.5386516013221894E-2</v>
      </c>
      <c r="F30">
        <f t="shared" si="2"/>
        <v>7.6159548039665681E-2</v>
      </c>
    </row>
    <row r="31" spans="2:24">
      <c r="B31">
        <f t="shared" si="3"/>
        <v>27</v>
      </c>
      <c r="C31">
        <f t="shared" si="0"/>
        <v>135</v>
      </c>
      <c r="D31">
        <v>12639.8</v>
      </c>
      <c r="E31">
        <f t="shared" si="1"/>
        <v>2.2736679570033239E-2</v>
      </c>
      <c r="F31">
        <f t="shared" si="2"/>
        <v>6.8210038710099716E-2</v>
      </c>
    </row>
    <row r="32" spans="2:24">
      <c r="B32">
        <f t="shared" si="3"/>
        <v>28</v>
      </c>
      <c r="C32">
        <f t="shared" si="0"/>
        <v>140</v>
      </c>
      <c r="D32">
        <v>11061.2</v>
      </c>
      <c r="E32">
        <f t="shared" si="1"/>
        <v>1.9897067996333152E-2</v>
      </c>
      <c r="F32">
        <f t="shared" si="2"/>
        <v>5.9691203988999457E-2</v>
      </c>
      <c r="K32" t="s">
        <v>8</v>
      </c>
      <c r="L32" t="s">
        <v>9</v>
      </c>
      <c r="M32" t="s">
        <v>10</v>
      </c>
      <c r="N32" t="s">
        <v>11</v>
      </c>
      <c r="O32" t="s">
        <v>12</v>
      </c>
      <c r="P32" t="s">
        <v>13</v>
      </c>
      <c r="Q32" t="s">
        <v>14</v>
      </c>
    </row>
    <row r="33" spans="1:26">
      <c r="B33">
        <f t="shared" si="3"/>
        <v>29</v>
      </c>
      <c r="C33">
        <f t="shared" si="0"/>
        <v>145</v>
      </c>
      <c r="D33">
        <v>9444.2000000000007</v>
      </c>
      <c r="E33">
        <f t="shared" si="1"/>
        <v>1.6988381872759698E-2</v>
      </c>
      <c r="F33">
        <f t="shared" si="2"/>
        <v>5.0965145618279098E-2</v>
      </c>
      <c r="K33">
        <v>1</v>
      </c>
      <c r="L33">
        <v>0.72499999999999998</v>
      </c>
      <c r="M33">
        <v>167.1</v>
      </c>
      <c r="N33">
        <v>93.9</v>
      </c>
      <c r="O33" s="5">
        <v>2.9700000000000001E-2</v>
      </c>
      <c r="P33" s="5">
        <v>0.127</v>
      </c>
      <c r="Q33">
        <v>0</v>
      </c>
      <c r="S33" s="5"/>
      <c r="Z33" s="5"/>
    </row>
    <row r="34" spans="1:26">
      <c r="B34">
        <f t="shared" si="3"/>
        <v>30</v>
      </c>
      <c r="C34">
        <f t="shared" si="0"/>
        <v>150</v>
      </c>
      <c r="D34">
        <v>7718.5</v>
      </c>
      <c r="E34">
        <f t="shared" si="1"/>
        <v>1.388416440618535E-2</v>
      </c>
      <c r="F34">
        <f t="shared" si="2"/>
        <v>4.1652493218556047E-2</v>
      </c>
      <c r="K34">
        <v>2</v>
      </c>
      <c r="L34">
        <v>3.726</v>
      </c>
      <c r="M34">
        <v>5297.1</v>
      </c>
      <c r="N34">
        <v>4359.7</v>
      </c>
      <c r="O34">
        <v>2.0299999999999999E-2</v>
      </c>
      <c r="P34" s="5">
        <v>4.0220000000000002</v>
      </c>
      <c r="Q34">
        <v>0</v>
      </c>
      <c r="Z34" s="5"/>
    </row>
    <row r="35" spans="1:26">
      <c r="B35">
        <f t="shared" si="3"/>
        <v>31</v>
      </c>
      <c r="C35">
        <f t="shared" si="0"/>
        <v>155</v>
      </c>
      <c r="D35">
        <v>6008.9</v>
      </c>
      <c r="E35">
        <f t="shared" si="1"/>
        <v>1.0808907883698534E-2</v>
      </c>
      <c r="F35">
        <f t="shared" si="2"/>
        <v>3.2426723651095599E-2</v>
      </c>
      <c r="K35">
        <v>3</v>
      </c>
      <c r="L35">
        <v>6.726</v>
      </c>
      <c r="M35">
        <v>5860.8</v>
      </c>
      <c r="N35">
        <v>4555.5</v>
      </c>
      <c r="O35">
        <v>2.1399999999999999E-2</v>
      </c>
      <c r="P35">
        <v>4.45</v>
      </c>
      <c r="Q35">
        <v>0.44</v>
      </c>
      <c r="X35" s="5"/>
    </row>
    <row r="36" spans="1:26">
      <c r="A36" s="6"/>
      <c r="B36">
        <f t="shared" si="3"/>
        <v>32</v>
      </c>
      <c r="C36">
        <f t="shared" si="0"/>
        <v>160</v>
      </c>
      <c r="D36">
        <v>4434.6000000000004</v>
      </c>
      <c r="E36">
        <f t="shared" si="1"/>
        <v>7.9770312205311323E-3</v>
      </c>
      <c r="F36">
        <f t="shared" si="2"/>
        <v>2.3931093661593399E-2</v>
      </c>
      <c r="K36">
        <v>4</v>
      </c>
      <c r="L36">
        <v>9.7260000000000009</v>
      </c>
      <c r="M36">
        <v>14808</v>
      </c>
      <c r="N36">
        <v>4002.9</v>
      </c>
      <c r="O36">
        <v>6.1699999999999998E-2</v>
      </c>
      <c r="P36">
        <v>11.244</v>
      </c>
      <c r="Q36">
        <v>0.60799999999999998</v>
      </c>
      <c r="R36" s="5"/>
      <c r="X36" s="5"/>
    </row>
    <row r="37" spans="1:26">
      <c r="B37">
        <f t="shared" si="3"/>
        <v>33</v>
      </c>
      <c r="C37">
        <f t="shared" si="0"/>
        <v>165</v>
      </c>
      <c r="D37">
        <v>3156.8</v>
      </c>
      <c r="E37">
        <f t="shared" si="1"/>
        <v>5.6785036208390118E-3</v>
      </c>
      <c r="F37">
        <f t="shared" si="2"/>
        <v>1.7035510862517034E-2</v>
      </c>
      <c r="K37">
        <v>5</v>
      </c>
      <c r="L37">
        <v>15.725</v>
      </c>
      <c r="M37">
        <v>479.2</v>
      </c>
      <c r="N37">
        <v>123.4</v>
      </c>
      <c r="O37">
        <v>6.4699999999999994E-2</v>
      </c>
      <c r="P37" s="5">
        <v>0.36399999999999999</v>
      </c>
      <c r="Q37">
        <v>1.595</v>
      </c>
      <c r="R37" s="5"/>
    </row>
    <row r="38" spans="1:26">
      <c r="B38">
        <f t="shared" si="3"/>
        <v>34</v>
      </c>
      <c r="C38">
        <f t="shared" si="0"/>
        <v>170</v>
      </c>
      <c r="D38">
        <v>2163.4</v>
      </c>
      <c r="E38">
        <f t="shared" si="1"/>
        <v>3.8915594061464521E-3</v>
      </c>
      <c r="F38">
        <f t="shared" si="2"/>
        <v>1.1674678218439356E-2</v>
      </c>
      <c r="K38">
        <v>6</v>
      </c>
      <c r="L38">
        <v>18.725000000000001</v>
      </c>
      <c r="M38">
        <v>501.5</v>
      </c>
      <c r="N38">
        <v>127.7</v>
      </c>
      <c r="O38">
        <v>6.54E-2</v>
      </c>
      <c r="P38">
        <v>0.38100000000000001</v>
      </c>
      <c r="Q38">
        <v>1.5329999999999999</v>
      </c>
    </row>
    <row r="39" spans="1:26">
      <c r="B39">
        <f t="shared" si="3"/>
        <v>35</v>
      </c>
      <c r="C39">
        <f t="shared" si="0"/>
        <v>175</v>
      </c>
      <c r="D39">
        <v>1440.4</v>
      </c>
      <c r="E39">
        <f t="shared" si="1"/>
        <v>2.5910151468121244E-3</v>
      </c>
      <c r="F39">
        <f t="shared" si="2"/>
        <v>7.7730454404363733E-3</v>
      </c>
      <c r="K39">
        <v>7</v>
      </c>
      <c r="L39">
        <v>21.725999999999999</v>
      </c>
      <c r="M39">
        <v>531.70000000000005</v>
      </c>
      <c r="N39">
        <v>138.19999999999999</v>
      </c>
      <c r="O39">
        <v>6.4100000000000004E-2</v>
      </c>
      <c r="P39">
        <v>0.40400000000000003</v>
      </c>
      <c r="Q39">
        <v>1.518</v>
      </c>
      <c r="Z39" s="5"/>
    </row>
    <row r="40" spans="1:26">
      <c r="B40">
        <f t="shared" si="3"/>
        <v>36</v>
      </c>
      <c r="C40">
        <f t="shared" si="0"/>
        <v>180</v>
      </c>
      <c r="D40">
        <v>976</v>
      </c>
      <c r="E40">
        <f t="shared" si="1"/>
        <v>1.7556448092811946E-3</v>
      </c>
      <c r="F40">
        <f t="shared" si="2"/>
        <v>5.2669344278435835E-3</v>
      </c>
      <c r="K40">
        <v>8</v>
      </c>
      <c r="L40">
        <v>24.725000000000001</v>
      </c>
      <c r="M40">
        <v>740.1</v>
      </c>
      <c r="N40">
        <v>184.3</v>
      </c>
      <c r="O40">
        <v>6.6900000000000001E-2</v>
      </c>
      <c r="P40" s="5">
        <v>0.56200000000000006</v>
      </c>
      <c r="Q40">
        <v>1.35</v>
      </c>
      <c r="R40" s="5"/>
    </row>
    <row r="41" spans="1:26">
      <c r="B41">
        <f t="shared" si="3"/>
        <v>37</v>
      </c>
      <c r="C41">
        <f t="shared" si="0"/>
        <v>185</v>
      </c>
      <c r="D41">
        <v>683.6</v>
      </c>
      <c r="E41">
        <f t="shared" si="1"/>
        <v>1.2296708930580171E-3</v>
      </c>
      <c r="F41">
        <f t="shared" si="2"/>
        <v>3.6890126791740514E-3</v>
      </c>
      <c r="K41">
        <v>9</v>
      </c>
      <c r="L41">
        <v>27.725999999999999</v>
      </c>
      <c r="M41">
        <v>1239.8</v>
      </c>
      <c r="N41">
        <v>302.8</v>
      </c>
      <c r="O41">
        <v>6.8199999999999997E-2</v>
      </c>
      <c r="P41">
        <v>0.94099999999999995</v>
      </c>
      <c r="Q41">
        <v>1.4</v>
      </c>
    </row>
    <row r="42" spans="1:26">
      <c r="B42">
        <f t="shared" si="3"/>
        <v>38</v>
      </c>
      <c r="C42">
        <f t="shared" si="0"/>
        <v>190</v>
      </c>
      <c r="D42">
        <v>449.8</v>
      </c>
      <c r="E42">
        <f t="shared" si="1"/>
        <v>8.0910761804782938E-4</v>
      </c>
      <c r="F42">
        <f t="shared" si="2"/>
        <v>2.4273228541434881E-3</v>
      </c>
      <c r="K42">
        <v>10</v>
      </c>
      <c r="L42">
        <v>30.725999999999999</v>
      </c>
      <c r="M42">
        <v>1931.6</v>
      </c>
      <c r="N42">
        <v>477.1</v>
      </c>
      <c r="O42">
        <v>6.7500000000000004E-2</v>
      </c>
      <c r="P42">
        <v>1.4670000000000001</v>
      </c>
      <c r="Q42">
        <v>1.397</v>
      </c>
    </row>
    <row r="43" spans="1:26">
      <c r="B43">
        <f t="shared" si="3"/>
        <v>39</v>
      </c>
      <c r="C43">
        <f t="shared" si="0"/>
        <v>195</v>
      </c>
      <c r="D43">
        <v>315.89999999999998</v>
      </c>
      <c r="E43">
        <f t="shared" si="1"/>
        <v>5.6824610169255065E-4</v>
      </c>
      <c r="F43">
        <f t="shared" si="2"/>
        <v>1.7047383050776519E-3</v>
      </c>
      <c r="K43">
        <v>11</v>
      </c>
      <c r="L43">
        <v>33.725000000000001</v>
      </c>
      <c r="M43">
        <v>3055.9</v>
      </c>
      <c r="N43">
        <v>725.7</v>
      </c>
      <c r="O43">
        <v>7.0199999999999999E-2</v>
      </c>
      <c r="P43">
        <v>2.3199999999999998</v>
      </c>
      <c r="Q43">
        <v>1.258</v>
      </c>
      <c r="X43" s="5"/>
    </row>
    <row r="44" spans="1:26">
      <c r="B44">
        <f t="shared" si="3"/>
        <v>40</v>
      </c>
      <c r="C44">
        <f t="shared" si="0"/>
        <v>200</v>
      </c>
      <c r="D44">
        <v>210.8</v>
      </c>
      <c r="E44">
        <f t="shared" si="1"/>
        <v>3.791904977422908E-4</v>
      </c>
      <c r="F44">
        <f t="shared" si="2"/>
        <v>1.1375714932268725E-3</v>
      </c>
      <c r="K44">
        <v>12</v>
      </c>
      <c r="L44">
        <v>36.725000000000001</v>
      </c>
      <c r="M44">
        <v>4492.3999999999996</v>
      </c>
      <c r="N44">
        <v>1058.2</v>
      </c>
      <c r="O44">
        <v>7.0800000000000002E-2</v>
      </c>
      <c r="P44">
        <v>3.411</v>
      </c>
      <c r="Q44">
        <v>1.202</v>
      </c>
      <c r="X44" s="5"/>
    </row>
    <row r="45" spans="1:26">
      <c r="B45">
        <f t="shared" si="3"/>
        <v>41</v>
      </c>
      <c r="C45">
        <f t="shared" si="0"/>
        <v>205</v>
      </c>
      <c r="D45">
        <v>94.4</v>
      </c>
      <c r="E45">
        <f t="shared" si="1"/>
        <v>1.6980826843867295E-4</v>
      </c>
      <c r="F45">
        <f t="shared" si="2"/>
        <v>5.0942480531601881E-4</v>
      </c>
      <c r="I45" s="10"/>
      <c r="K45">
        <v>13</v>
      </c>
      <c r="L45">
        <v>39.725000000000001</v>
      </c>
      <c r="M45">
        <v>6291.6</v>
      </c>
      <c r="N45">
        <v>1447.4</v>
      </c>
      <c r="O45">
        <v>7.2400000000000006E-2</v>
      </c>
      <c r="P45">
        <v>4.7770000000000001</v>
      </c>
      <c r="Q45">
        <v>1.1479999999999999</v>
      </c>
    </row>
    <row r="46" spans="1:26">
      <c r="B46">
        <f t="shared" si="3"/>
        <v>42</v>
      </c>
      <c r="C46">
        <f t="shared" si="0"/>
        <v>210</v>
      </c>
      <c r="D46">
        <v>160.19999999999999</v>
      </c>
      <c r="E46">
        <f t="shared" si="1"/>
        <v>2.8817038775291737E-4</v>
      </c>
      <c r="F46">
        <f t="shared" si="2"/>
        <v>8.645111632587521E-4</v>
      </c>
      <c r="K46">
        <v>14</v>
      </c>
      <c r="L46">
        <v>42.725000000000001</v>
      </c>
      <c r="M46">
        <v>8441.2999999999993</v>
      </c>
      <c r="N46">
        <v>1908.1</v>
      </c>
      <c r="O46">
        <v>7.3700000000000002E-2</v>
      </c>
      <c r="P46">
        <v>6.4089999999999998</v>
      </c>
      <c r="Q46">
        <v>1.095</v>
      </c>
      <c r="U46" s="5"/>
      <c r="Z46" s="5"/>
    </row>
    <row r="47" spans="1:26">
      <c r="B47">
        <f t="shared" si="3"/>
        <v>43</v>
      </c>
      <c r="C47">
        <f t="shared" si="0"/>
        <v>215</v>
      </c>
      <c r="D47">
        <v>165.5</v>
      </c>
      <c r="E47">
        <f t="shared" si="1"/>
        <v>2.9770411468856321E-4</v>
      </c>
      <c r="F47">
        <f t="shared" si="2"/>
        <v>8.9311234406568962E-4</v>
      </c>
      <c r="K47">
        <v>15</v>
      </c>
      <c r="L47">
        <v>45.725999999999999</v>
      </c>
      <c r="M47">
        <v>11004.8</v>
      </c>
      <c r="N47">
        <v>2455.8000000000002</v>
      </c>
      <c r="O47">
        <v>7.4700000000000003E-2</v>
      </c>
      <c r="P47">
        <v>8.3559999999999999</v>
      </c>
      <c r="Q47">
        <v>1.091</v>
      </c>
    </row>
    <row r="48" spans="1:26">
      <c r="B48">
        <f t="shared" si="3"/>
        <v>44</v>
      </c>
      <c r="C48">
        <f t="shared" si="0"/>
        <v>220</v>
      </c>
      <c r="D48">
        <v>180.7</v>
      </c>
      <c r="E48">
        <f t="shared" si="1"/>
        <v>3.2504612401343424E-4</v>
      </c>
      <c r="F48">
        <f t="shared" si="2"/>
        <v>9.7513837204030271E-4</v>
      </c>
      <c r="K48">
        <v>16</v>
      </c>
      <c r="L48">
        <v>48.725000000000001</v>
      </c>
      <c r="M48">
        <v>13736.8</v>
      </c>
      <c r="N48">
        <v>3036</v>
      </c>
      <c r="O48">
        <v>7.5399999999999995E-2</v>
      </c>
      <c r="P48">
        <v>10.43</v>
      </c>
      <c r="Q48">
        <v>1.0129999999999999</v>
      </c>
    </row>
    <row r="49" spans="2:18">
      <c r="B49">
        <f t="shared" si="3"/>
        <v>45</v>
      </c>
      <c r="C49">
        <f t="shared" si="0"/>
        <v>225</v>
      </c>
      <c r="D49">
        <v>312.60000000000002</v>
      </c>
      <c r="E49">
        <f t="shared" si="1"/>
        <v>5.6231000756280889E-4</v>
      </c>
      <c r="F49">
        <f t="shared" si="2"/>
        <v>1.6869300226884268E-3</v>
      </c>
      <c r="K49">
        <v>17</v>
      </c>
      <c r="L49">
        <v>51.725000000000001</v>
      </c>
      <c r="M49">
        <v>16228.4</v>
      </c>
      <c r="N49">
        <v>3551.2</v>
      </c>
      <c r="O49">
        <v>7.6200000000000004E-2</v>
      </c>
      <c r="P49">
        <v>12.321999999999999</v>
      </c>
      <c r="Q49">
        <v>0.97399999999999998</v>
      </c>
      <c r="R49" s="5"/>
    </row>
    <row r="50" spans="2:18">
      <c r="B50">
        <f t="shared" si="3"/>
        <v>46</v>
      </c>
      <c r="C50">
        <f t="shared" si="0"/>
        <v>230</v>
      </c>
      <c r="D50">
        <v>405.4</v>
      </c>
      <c r="E50">
        <f t="shared" si="1"/>
        <v>7.2924016975675859E-4</v>
      </c>
      <c r="F50">
        <f t="shared" si="2"/>
        <v>2.1877205092702759E-3</v>
      </c>
      <c r="K50">
        <v>18</v>
      </c>
      <c r="L50">
        <v>54.725000000000001</v>
      </c>
      <c r="M50">
        <v>17979</v>
      </c>
      <c r="N50">
        <v>3906.5</v>
      </c>
      <c r="O50">
        <v>7.6700000000000004E-2</v>
      </c>
      <c r="P50">
        <v>13.651999999999999</v>
      </c>
      <c r="Q50">
        <v>0.96199999999999997</v>
      </c>
    </row>
    <row r="51" spans="2:18">
      <c r="B51">
        <f t="shared" si="3"/>
        <v>47</v>
      </c>
      <c r="C51">
        <f t="shared" si="0"/>
        <v>235</v>
      </c>
      <c r="D51">
        <v>608.20000000000005</v>
      </c>
      <c r="E51">
        <f t="shared" si="1"/>
        <v>1.0940401362754329E-3</v>
      </c>
      <c r="F51">
        <f t="shared" si="2"/>
        <v>3.2821204088262987E-3</v>
      </c>
      <c r="K51">
        <v>19</v>
      </c>
      <c r="L51">
        <v>57.725000000000001</v>
      </c>
      <c r="M51">
        <v>18913.3</v>
      </c>
      <c r="N51">
        <v>4094.6</v>
      </c>
      <c r="O51">
        <v>7.6999999999999999E-2</v>
      </c>
      <c r="P51" s="5">
        <v>14.361000000000001</v>
      </c>
      <c r="Q51">
        <v>0.95299999999999996</v>
      </c>
      <c r="R51" s="5"/>
    </row>
    <row r="52" spans="2:18">
      <c r="B52">
        <f t="shared" si="3"/>
        <v>48</v>
      </c>
      <c r="C52">
        <f t="shared" si="0"/>
        <v>240</v>
      </c>
      <c r="D52">
        <v>856.4</v>
      </c>
      <c r="E52">
        <f t="shared" si="1"/>
        <v>1.5405063674881301E-3</v>
      </c>
      <c r="F52">
        <f t="shared" si="2"/>
        <v>4.6215191024643904E-3</v>
      </c>
      <c r="K52" t="s">
        <v>8</v>
      </c>
      <c r="L52" t="s">
        <v>9</v>
      </c>
      <c r="M52" t="s">
        <v>10</v>
      </c>
      <c r="N52" t="s">
        <v>11</v>
      </c>
      <c r="O52" t="s">
        <v>12</v>
      </c>
      <c r="P52" t="s">
        <v>13</v>
      </c>
      <c r="Q52" t="s">
        <v>14</v>
      </c>
      <c r="R52" s="5"/>
    </row>
    <row r="53" spans="2:18">
      <c r="B53">
        <f t="shared" si="3"/>
        <v>49</v>
      </c>
      <c r="C53">
        <f t="shared" si="0"/>
        <v>245</v>
      </c>
      <c r="D53">
        <v>1199.7</v>
      </c>
      <c r="E53">
        <f t="shared" si="1"/>
        <v>2.1580400386215673E-3</v>
      </c>
      <c r="F53">
        <f t="shared" si="2"/>
        <v>6.4741201158647014E-3</v>
      </c>
      <c r="K53">
        <v>1</v>
      </c>
      <c r="L53">
        <v>0.72499999999999998</v>
      </c>
      <c r="M53">
        <v>20669</v>
      </c>
      <c r="N53">
        <v>4537.3</v>
      </c>
      <c r="O53">
        <v>7.5899999999999995E-2</v>
      </c>
      <c r="P53" s="5">
        <v>12.545999999999999</v>
      </c>
      <c r="Q53">
        <v>1.4530000000000001</v>
      </c>
      <c r="R53" s="5"/>
    </row>
    <row r="54" spans="2:18">
      <c r="B54">
        <f t="shared" si="3"/>
        <v>50</v>
      </c>
      <c r="C54">
        <f t="shared" si="0"/>
        <v>250</v>
      </c>
      <c r="D54">
        <v>1622.2</v>
      </c>
      <c r="E54">
        <f t="shared" si="1"/>
        <v>2.9180399688688054E-3</v>
      </c>
      <c r="F54">
        <f t="shared" si="2"/>
        <v>8.7541199066064161E-3</v>
      </c>
      <c r="G54" s="5"/>
      <c r="K54">
        <v>2</v>
      </c>
      <c r="L54">
        <v>3.7250000000000001</v>
      </c>
      <c r="M54">
        <v>19383.400000000001</v>
      </c>
      <c r="N54">
        <v>4336.8</v>
      </c>
      <c r="O54">
        <v>7.4499999999999997E-2</v>
      </c>
      <c r="P54" s="5">
        <v>11.766</v>
      </c>
      <c r="Q54">
        <v>0.93</v>
      </c>
    </row>
    <row r="55" spans="2:18">
      <c r="B55">
        <f t="shared" si="3"/>
        <v>51</v>
      </c>
      <c r="C55">
        <f t="shared" si="0"/>
        <v>255</v>
      </c>
      <c r="D55">
        <v>2058.6999999999998</v>
      </c>
      <c r="E55">
        <f t="shared" si="1"/>
        <v>3.7032233287573714E-3</v>
      </c>
      <c r="F55">
        <f t="shared" si="2"/>
        <v>1.1109669986272115E-2</v>
      </c>
      <c r="K55">
        <v>3</v>
      </c>
      <c r="L55">
        <v>6.7249999999999996</v>
      </c>
      <c r="M55">
        <v>17748.599999999999</v>
      </c>
      <c r="N55">
        <v>3873</v>
      </c>
      <c r="O55">
        <v>7.6399999999999996E-2</v>
      </c>
      <c r="P55" s="5">
        <v>10.773</v>
      </c>
      <c r="Q55">
        <v>0.97599999999999998</v>
      </c>
      <c r="R55" s="5"/>
    </row>
    <row r="56" spans="2:18">
      <c r="B56">
        <f t="shared" si="3"/>
        <v>52</v>
      </c>
      <c r="C56">
        <f t="shared" si="0"/>
        <v>260</v>
      </c>
      <c r="D56">
        <v>2534</v>
      </c>
      <c r="E56">
        <f t="shared" si="1"/>
        <v>4.5582007650804791E-3</v>
      </c>
      <c r="F56">
        <f t="shared" si="2"/>
        <v>1.3674602295241436E-2</v>
      </c>
      <c r="K56">
        <v>4</v>
      </c>
      <c r="L56">
        <v>9.7249999999999996</v>
      </c>
      <c r="M56">
        <v>16690.599999999999</v>
      </c>
      <c r="N56">
        <v>3655.2</v>
      </c>
      <c r="O56">
        <v>7.6100000000000001E-2</v>
      </c>
      <c r="P56" s="5">
        <v>10.131</v>
      </c>
      <c r="Q56">
        <v>0.99399999999999999</v>
      </c>
    </row>
    <row r="57" spans="2:18">
      <c r="B57">
        <f t="shared" si="3"/>
        <v>53</v>
      </c>
      <c r="C57">
        <f t="shared" si="0"/>
        <v>265</v>
      </c>
      <c r="D57">
        <v>2854.6</v>
      </c>
      <c r="E57">
        <f t="shared" si="1"/>
        <v>5.1349013038669037E-3</v>
      </c>
      <c r="F57">
        <f t="shared" si="2"/>
        <v>1.540470391160071E-2</v>
      </c>
      <c r="K57">
        <v>5</v>
      </c>
      <c r="L57">
        <v>12.725</v>
      </c>
      <c r="M57">
        <v>15438.8</v>
      </c>
      <c r="N57">
        <v>3404.1</v>
      </c>
      <c r="O57">
        <v>7.5600000000000001E-2</v>
      </c>
      <c r="P57" s="5">
        <v>9.3710000000000004</v>
      </c>
      <c r="Q57">
        <v>0.997</v>
      </c>
    </row>
    <row r="58" spans="2:18">
      <c r="B58">
        <f t="shared" si="3"/>
        <v>54</v>
      </c>
      <c r="C58">
        <f t="shared" si="0"/>
        <v>270</v>
      </c>
      <c r="D58">
        <v>3167.6</v>
      </c>
      <c r="E58">
        <f t="shared" si="1"/>
        <v>5.6979308379908923E-3</v>
      </c>
      <c r="F58">
        <f t="shared" si="2"/>
        <v>1.7093792513972677E-2</v>
      </c>
      <c r="K58">
        <v>6</v>
      </c>
      <c r="L58">
        <v>15.725</v>
      </c>
      <c r="M58">
        <v>14112.9</v>
      </c>
      <c r="N58">
        <v>3121.9</v>
      </c>
      <c r="O58">
        <v>7.5300000000000006E-2</v>
      </c>
      <c r="P58" s="5">
        <v>8.5660000000000007</v>
      </c>
      <c r="Q58">
        <v>1.0109999999999999</v>
      </c>
    </row>
    <row r="59" spans="2:18">
      <c r="B59">
        <f t="shared" si="3"/>
        <v>55</v>
      </c>
      <c r="C59">
        <f t="shared" si="0"/>
        <v>275</v>
      </c>
      <c r="D59">
        <v>3478.7</v>
      </c>
      <c r="E59">
        <f t="shared" si="1"/>
        <v>6.2575426209492751E-3</v>
      </c>
      <c r="F59">
        <f t="shared" si="2"/>
        <v>1.8772627862847825E-2</v>
      </c>
      <c r="K59">
        <v>7</v>
      </c>
      <c r="L59">
        <v>18.725000000000001</v>
      </c>
      <c r="M59">
        <v>12639.8</v>
      </c>
      <c r="N59">
        <v>2812.6</v>
      </c>
      <c r="O59">
        <v>7.4899999999999994E-2</v>
      </c>
      <c r="P59" s="5">
        <v>7.6719999999999997</v>
      </c>
      <c r="Q59">
        <v>1.0249999999999999</v>
      </c>
      <c r="R59" s="5"/>
    </row>
    <row r="60" spans="2:18">
      <c r="B60">
        <f t="shared" si="3"/>
        <v>56</v>
      </c>
      <c r="C60">
        <f t="shared" si="0"/>
        <v>280</v>
      </c>
      <c r="D60">
        <v>3553.2</v>
      </c>
      <c r="E60">
        <f t="shared" si="1"/>
        <v>6.3915544429692019E-3</v>
      </c>
      <c r="F60">
        <f t="shared" si="2"/>
        <v>1.9174663328907604E-2</v>
      </c>
      <c r="K60">
        <v>8</v>
      </c>
      <c r="L60">
        <v>21.725000000000001</v>
      </c>
      <c r="M60">
        <v>11061.2</v>
      </c>
      <c r="N60">
        <v>2484.6999999999998</v>
      </c>
      <c r="O60" s="5">
        <v>7.4200000000000002E-2</v>
      </c>
      <c r="P60" s="5">
        <v>6.7140000000000004</v>
      </c>
      <c r="Q60">
        <v>1.0529999999999999</v>
      </c>
      <c r="R60" s="5"/>
    </row>
    <row r="61" spans="2:18">
      <c r="B61">
        <f t="shared" si="3"/>
        <v>57</v>
      </c>
      <c r="C61">
        <f t="shared" si="0"/>
        <v>285</v>
      </c>
      <c r="D61">
        <v>3326.3</v>
      </c>
      <c r="E61">
        <f t="shared" si="1"/>
        <v>5.9834030011393837E-3</v>
      </c>
      <c r="F61">
        <f t="shared" si="2"/>
        <v>1.7950209003418149E-2</v>
      </c>
      <c r="K61">
        <v>9</v>
      </c>
      <c r="L61">
        <v>24.725000000000001</v>
      </c>
      <c r="M61">
        <v>9444.2000000000007</v>
      </c>
      <c r="N61">
        <v>2127.6999999999998</v>
      </c>
      <c r="O61">
        <v>7.3999999999999996E-2</v>
      </c>
      <c r="P61" s="5">
        <v>5.7329999999999997</v>
      </c>
      <c r="Q61" s="5">
        <v>1.081</v>
      </c>
      <c r="R61" s="5"/>
    </row>
    <row r="62" spans="2:18">
      <c r="B62">
        <f t="shared" si="3"/>
        <v>58</v>
      </c>
      <c r="C62">
        <f t="shared" si="0"/>
        <v>290</v>
      </c>
      <c r="D62">
        <v>2866.1</v>
      </c>
      <c r="E62">
        <f t="shared" si="1"/>
        <v>5.1555876925008532E-3</v>
      </c>
      <c r="F62">
        <f t="shared" si="2"/>
        <v>1.546676307750256E-2</v>
      </c>
      <c r="K62">
        <v>10</v>
      </c>
      <c r="L62">
        <v>27.725000000000001</v>
      </c>
      <c r="M62">
        <v>7718.5</v>
      </c>
      <c r="N62">
        <v>1751.1</v>
      </c>
      <c r="O62">
        <v>7.3499999999999996E-2</v>
      </c>
      <c r="P62" s="5">
        <v>4.6849999999999996</v>
      </c>
      <c r="Q62">
        <v>1.111</v>
      </c>
      <c r="R62" s="5"/>
    </row>
    <row r="63" spans="2:18">
      <c r="B63">
        <f t="shared" si="3"/>
        <v>59</v>
      </c>
      <c r="C63">
        <f t="shared" si="0"/>
        <v>295</v>
      </c>
      <c r="D63">
        <v>2295.4</v>
      </c>
      <c r="E63">
        <f t="shared" si="1"/>
        <v>4.1290031713361215E-3</v>
      </c>
      <c r="F63">
        <f t="shared" si="2"/>
        <v>1.2387009514008365E-2</v>
      </c>
      <c r="K63">
        <v>11</v>
      </c>
      <c r="L63">
        <v>30.725000000000001</v>
      </c>
      <c r="M63">
        <v>6008.9</v>
      </c>
      <c r="N63">
        <v>1376.5</v>
      </c>
      <c r="O63">
        <v>7.2800000000000004E-2</v>
      </c>
      <c r="P63" s="5">
        <v>3.6469999999999998</v>
      </c>
      <c r="Q63" s="5">
        <v>1.1399999999999999</v>
      </c>
      <c r="R63" s="5"/>
    </row>
    <row r="64" spans="2:18">
      <c r="B64">
        <f t="shared" si="3"/>
        <v>60</v>
      </c>
      <c r="C64">
        <f t="shared" si="0"/>
        <v>300</v>
      </c>
      <c r="D64">
        <v>1824.6</v>
      </c>
      <c r="E64">
        <f t="shared" si="1"/>
        <v>3.2821204088262987E-3</v>
      </c>
      <c r="F64">
        <f t="shared" si="2"/>
        <v>9.8463612264788961E-3</v>
      </c>
      <c r="K64">
        <v>12</v>
      </c>
      <c r="L64">
        <v>33.725000000000001</v>
      </c>
      <c r="M64">
        <v>4434.6000000000004</v>
      </c>
      <c r="N64">
        <v>1031.7</v>
      </c>
      <c r="O64">
        <v>7.1599999999999997E-2</v>
      </c>
      <c r="P64" s="5">
        <v>2.6920000000000002</v>
      </c>
      <c r="Q64">
        <v>1.2</v>
      </c>
      <c r="R64" s="5"/>
    </row>
    <row r="65" spans="2:18">
      <c r="B65">
        <f t="shared" si="3"/>
        <v>61</v>
      </c>
      <c r="C65">
        <f t="shared" si="0"/>
        <v>305</v>
      </c>
      <c r="D65">
        <v>1387.1</v>
      </c>
      <c r="E65">
        <f t="shared" si="1"/>
        <v>2.4951382325347792E-3</v>
      </c>
      <c r="F65">
        <f t="shared" si="2"/>
        <v>7.4854146976043381E-3</v>
      </c>
      <c r="K65">
        <v>13</v>
      </c>
      <c r="L65">
        <v>36.725000000000001</v>
      </c>
      <c r="M65">
        <v>3156.8</v>
      </c>
      <c r="N65">
        <v>748.7</v>
      </c>
      <c r="O65">
        <v>7.0300000000000001E-2</v>
      </c>
      <c r="P65" s="5">
        <v>1.9159999999999999</v>
      </c>
      <c r="Q65">
        <v>1.2549999999999999</v>
      </c>
    </row>
    <row r="66" spans="2:18">
      <c r="B66">
        <f t="shared" si="3"/>
        <v>62</v>
      </c>
      <c r="C66">
        <f t="shared" si="0"/>
        <v>310</v>
      </c>
      <c r="D66">
        <v>1213</v>
      </c>
      <c r="E66">
        <f t="shared" si="1"/>
        <v>2.1819642967808293E-3</v>
      </c>
      <c r="F66">
        <f t="shared" si="2"/>
        <v>6.5458928903424883E-3</v>
      </c>
      <c r="K66">
        <v>14</v>
      </c>
      <c r="L66">
        <v>39.725000000000001</v>
      </c>
      <c r="M66">
        <v>2163.4</v>
      </c>
      <c r="N66">
        <v>528.4</v>
      </c>
      <c r="O66">
        <v>6.8199999999999997E-2</v>
      </c>
      <c r="P66" s="5">
        <v>1.3129999999999999</v>
      </c>
      <c r="Q66">
        <v>1.3069999999999999</v>
      </c>
      <c r="R66" s="5"/>
    </row>
    <row r="67" spans="2:18">
      <c r="B67">
        <f t="shared" si="3"/>
        <v>63</v>
      </c>
      <c r="C67">
        <f t="shared" si="0"/>
        <v>315</v>
      </c>
      <c r="D67">
        <v>1100.3</v>
      </c>
      <c r="E67">
        <f t="shared" si="1"/>
        <v>1.979237688168134E-3</v>
      </c>
      <c r="F67">
        <f t="shared" si="2"/>
        <v>5.9377130645044025E-3</v>
      </c>
      <c r="K67">
        <v>15</v>
      </c>
      <c r="L67">
        <v>42.725000000000001</v>
      </c>
      <c r="M67">
        <v>1440.4</v>
      </c>
      <c r="N67">
        <v>356.4</v>
      </c>
      <c r="O67">
        <v>6.7400000000000002E-2</v>
      </c>
      <c r="P67" s="5">
        <v>0.874</v>
      </c>
      <c r="Q67">
        <v>1.3620000000000001</v>
      </c>
      <c r="R67" s="5"/>
    </row>
    <row r="68" spans="2:18">
      <c r="B68">
        <f t="shared" si="3"/>
        <v>64</v>
      </c>
      <c r="C68">
        <f t="shared" si="0"/>
        <v>320</v>
      </c>
      <c r="D68">
        <v>1023.5</v>
      </c>
      <c r="E68">
        <f t="shared" si="1"/>
        <v>1.8410885884214169E-3</v>
      </c>
      <c r="F68">
        <f t="shared" si="2"/>
        <v>5.5232657652642507E-3</v>
      </c>
      <c r="K68">
        <v>16</v>
      </c>
      <c r="L68">
        <v>45.725999999999999</v>
      </c>
      <c r="M68">
        <v>976</v>
      </c>
      <c r="N68">
        <v>245</v>
      </c>
      <c r="O68">
        <v>6.6400000000000001E-2</v>
      </c>
      <c r="P68" s="5">
        <v>0.59199999999999997</v>
      </c>
      <c r="Q68">
        <v>1.4550000000000001</v>
      </c>
      <c r="R68" s="5"/>
    </row>
    <row r="69" spans="2:18">
      <c r="B69">
        <f t="shared" si="3"/>
        <v>65</v>
      </c>
      <c r="C69">
        <f t="shared" ref="C69:C103" si="4">B69*100/60*3</f>
        <v>325</v>
      </c>
      <c r="D69">
        <v>998.1</v>
      </c>
      <c r="E69">
        <f t="shared" ref="E69:E103" si="5">$B$2*10^(-6)*D69/$C$2*7.45*10^(-6)*10^6/$D$2*2*60</f>
        <v>1.7953986517864351E-3</v>
      </c>
      <c r="F69">
        <f t="shared" ref="F69:F103" si="6">E69*3</f>
        <v>5.3861959553593054E-3</v>
      </c>
      <c r="K69">
        <v>17</v>
      </c>
      <c r="L69">
        <v>48.725000000000001</v>
      </c>
      <c r="M69">
        <v>683.6</v>
      </c>
      <c r="N69">
        <v>168.5</v>
      </c>
      <c r="O69">
        <v>6.7599999999999993E-2</v>
      </c>
      <c r="P69" s="5">
        <v>0.41499999999999998</v>
      </c>
      <c r="Q69">
        <v>1.3979999999999999</v>
      </c>
      <c r="R69" s="5"/>
    </row>
    <row r="70" spans="2:18">
      <c r="B70">
        <f t="shared" ref="B70:B103" si="7">B69+1</f>
        <v>66</v>
      </c>
      <c r="C70">
        <f t="shared" si="4"/>
        <v>330</v>
      </c>
      <c r="D70">
        <v>1014.2</v>
      </c>
      <c r="E70">
        <f t="shared" si="5"/>
        <v>1.824359595873963E-3</v>
      </c>
      <c r="F70">
        <f t="shared" si="6"/>
        <v>5.4730787876218889E-3</v>
      </c>
      <c r="K70">
        <v>18</v>
      </c>
      <c r="L70">
        <v>51.725999999999999</v>
      </c>
      <c r="M70">
        <v>449.8</v>
      </c>
      <c r="N70">
        <v>116.9</v>
      </c>
      <c r="O70" s="5">
        <v>6.4199999999999993E-2</v>
      </c>
      <c r="P70" s="5">
        <v>0.27300000000000002</v>
      </c>
      <c r="Q70">
        <v>1.645</v>
      </c>
    </row>
    <row r="71" spans="2:18">
      <c r="B71">
        <f t="shared" si="7"/>
        <v>67</v>
      </c>
      <c r="C71">
        <f t="shared" si="4"/>
        <v>335</v>
      </c>
      <c r="D71">
        <v>1030</v>
      </c>
      <c r="E71">
        <f t="shared" si="5"/>
        <v>1.8527808950406051E-3</v>
      </c>
      <c r="F71">
        <f t="shared" si="6"/>
        <v>5.5583426851218152E-3</v>
      </c>
      <c r="K71">
        <v>19</v>
      </c>
      <c r="L71">
        <v>54.725000000000001</v>
      </c>
      <c r="M71">
        <v>315.89999999999998</v>
      </c>
      <c r="N71">
        <v>81.900000000000006</v>
      </c>
      <c r="O71" s="5">
        <v>6.4299999999999996E-2</v>
      </c>
      <c r="P71" s="5">
        <v>0.192</v>
      </c>
      <c r="Q71">
        <v>1.585</v>
      </c>
      <c r="R71" s="5"/>
    </row>
    <row r="72" spans="2:18">
      <c r="B72">
        <f t="shared" si="7"/>
        <v>68</v>
      </c>
      <c r="C72">
        <f t="shared" si="4"/>
        <v>340</v>
      </c>
      <c r="D72">
        <v>1044.9000000000001</v>
      </c>
      <c r="E72">
        <f t="shared" si="5"/>
        <v>1.8795832594445908E-3</v>
      </c>
      <c r="F72">
        <f t="shared" si="6"/>
        <v>5.6387497783337726E-3</v>
      </c>
      <c r="K72">
        <v>20</v>
      </c>
      <c r="L72">
        <v>57.725000000000001</v>
      </c>
      <c r="M72">
        <v>210.8</v>
      </c>
      <c r="N72">
        <v>57.8</v>
      </c>
      <c r="O72">
        <v>6.08E-2</v>
      </c>
      <c r="P72" s="5">
        <v>0.128</v>
      </c>
      <c r="Q72">
        <v>1.6120000000000001</v>
      </c>
      <c r="R72" s="5"/>
    </row>
    <row r="73" spans="2:18">
      <c r="B73">
        <f t="shared" si="7"/>
        <v>69</v>
      </c>
      <c r="C73">
        <f t="shared" si="4"/>
        <v>345</v>
      </c>
      <c r="D73">
        <v>1096</v>
      </c>
      <c r="E73">
        <f t="shared" si="5"/>
        <v>1.9715027776354404E-3</v>
      </c>
      <c r="F73">
        <f t="shared" si="6"/>
        <v>5.9145083329063212E-3</v>
      </c>
      <c r="K73" t="s">
        <v>8</v>
      </c>
      <c r="L73" t="s">
        <v>9</v>
      </c>
      <c r="M73" t="s">
        <v>10</v>
      </c>
      <c r="N73" t="s">
        <v>11</v>
      </c>
      <c r="O73" t="s">
        <v>12</v>
      </c>
      <c r="P73" t="s">
        <v>13</v>
      </c>
      <c r="Q73" t="s">
        <v>14</v>
      </c>
    </row>
    <row r="74" spans="2:18">
      <c r="B74">
        <f t="shared" si="7"/>
        <v>70</v>
      </c>
      <c r="C74">
        <f t="shared" si="4"/>
        <v>350</v>
      </c>
      <c r="D74">
        <v>1174.2</v>
      </c>
      <c r="E74">
        <f t="shared" si="5"/>
        <v>2.1121702203462898E-3</v>
      </c>
      <c r="F74">
        <f t="shared" si="6"/>
        <v>6.3365106610388695E-3</v>
      </c>
      <c r="K74">
        <v>1</v>
      </c>
      <c r="L74">
        <v>0.72599999999999998</v>
      </c>
      <c r="M74">
        <v>94.4</v>
      </c>
      <c r="N74">
        <v>53.5</v>
      </c>
      <c r="O74">
        <v>2.9399999999999999E-2</v>
      </c>
      <c r="P74" s="5">
        <v>0.28100000000000003</v>
      </c>
      <c r="Q74">
        <v>0</v>
      </c>
      <c r="R74" s="5"/>
    </row>
    <row r="75" spans="2:18">
      <c r="B75">
        <f t="shared" si="7"/>
        <v>71</v>
      </c>
      <c r="C75">
        <f t="shared" si="4"/>
        <v>355</v>
      </c>
      <c r="D75">
        <v>1199.3</v>
      </c>
      <c r="E75">
        <f t="shared" si="5"/>
        <v>2.1573205120603862E-3</v>
      </c>
      <c r="F75">
        <f t="shared" si="6"/>
        <v>6.4719615361811585E-3</v>
      </c>
      <c r="K75">
        <v>2</v>
      </c>
      <c r="L75">
        <v>3.726</v>
      </c>
      <c r="M75">
        <v>160.19999999999999</v>
      </c>
      <c r="N75">
        <v>46.4</v>
      </c>
      <c r="O75">
        <v>5.7500000000000002E-2</v>
      </c>
      <c r="P75" s="5">
        <v>0.47699999999999998</v>
      </c>
      <c r="Q75">
        <v>1.532</v>
      </c>
      <c r="R75" s="5"/>
    </row>
    <row r="76" spans="2:18">
      <c r="B76">
        <f t="shared" si="7"/>
        <v>72</v>
      </c>
      <c r="C76">
        <f t="shared" si="4"/>
        <v>360</v>
      </c>
      <c r="D76">
        <v>1248.5</v>
      </c>
      <c r="E76">
        <f t="shared" si="5"/>
        <v>2.2458222790856263E-3</v>
      </c>
      <c r="F76">
        <f t="shared" si="6"/>
        <v>6.7374668372568794E-3</v>
      </c>
      <c r="K76">
        <v>3</v>
      </c>
      <c r="L76">
        <v>6.726</v>
      </c>
      <c r="M76">
        <v>165.5</v>
      </c>
      <c r="N76">
        <v>44.4</v>
      </c>
      <c r="O76" s="5">
        <v>6.2100000000000002E-2</v>
      </c>
      <c r="P76" s="5">
        <v>0.49299999999999999</v>
      </c>
      <c r="Q76">
        <v>1.7490000000000001</v>
      </c>
    </row>
    <row r="77" spans="2:18">
      <c r="B77">
        <f t="shared" si="7"/>
        <v>73</v>
      </c>
      <c r="C77">
        <f t="shared" si="4"/>
        <v>365</v>
      </c>
      <c r="D77">
        <v>1377.9</v>
      </c>
      <c r="E77">
        <f t="shared" si="5"/>
        <v>2.478589121627621E-3</v>
      </c>
      <c r="F77">
        <f t="shared" si="6"/>
        <v>7.4357673648828629E-3</v>
      </c>
      <c r="K77">
        <v>4</v>
      </c>
      <c r="L77">
        <v>9.7260000000000009</v>
      </c>
      <c r="M77">
        <v>180.7</v>
      </c>
      <c r="N77">
        <v>50.8</v>
      </c>
      <c r="O77">
        <v>5.9200000000000003E-2</v>
      </c>
      <c r="P77" s="5">
        <v>0.53800000000000003</v>
      </c>
      <c r="Q77">
        <v>1.3360000000000001</v>
      </c>
    </row>
    <row r="78" spans="2:18">
      <c r="B78">
        <f t="shared" si="7"/>
        <v>74</v>
      </c>
      <c r="C78">
        <f t="shared" si="4"/>
        <v>370</v>
      </c>
      <c r="D78">
        <v>1424.6</v>
      </c>
      <c r="E78">
        <f t="shared" si="5"/>
        <v>2.5625938476454817E-3</v>
      </c>
      <c r="F78">
        <f t="shared" si="6"/>
        <v>7.6877815429364452E-3</v>
      </c>
      <c r="K78">
        <v>5</v>
      </c>
      <c r="L78">
        <v>12.725</v>
      </c>
      <c r="M78">
        <v>312.60000000000002</v>
      </c>
      <c r="N78">
        <v>76</v>
      </c>
      <c r="O78" s="5">
        <v>6.8599999999999994E-2</v>
      </c>
      <c r="P78" s="5">
        <v>0.93100000000000005</v>
      </c>
      <c r="Q78">
        <v>1.1850000000000001</v>
      </c>
    </row>
    <row r="79" spans="2:18">
      <c r="B79">
        <f t="shared" si="7"/>
        <v>75</v>
      </c>
      <c r="C79">
        <f t="shared" si="4"/>
        <v>375</v>
      </c>
      <c r="D79">
        <v>1494.7</v>
      </c>
      <c r="E79">
        <f t="shared" si="5"/>
        <v>2.6886908774924195E-3</v>
      </c>
      <c r="F79">
        <f t="shared" si="6"/>
        <v>8.0660726324772586E-3</v>
      </c>
      <c r="K79">
        <v>6</v>
      </c>
      <c r="L79">
        <v>15.725</v>
      </c>
      <c r="M79">
        <v>405.4</v>
      </c>
      <c r="N79">
        <v>103.1</v>
      </c>
      <c r="O79">
        <v>6.5600000000000006E-2</v>
      </c>
      <c r="P79">
        <v>1.208</v>
      </c>
      <c r="Q79">
        <v>1.194</v>
      </c>
    </row>
    <row r="80" spans="2:18">
      <c r="B80">
        <f t="shared" si="7"/>
        <v>76</v>
      </c>
      <c r="C80">
        <f t="shared" si="4"/>
        <v>380</v>
      </c>
      <c r="D80">
        <v>1675.2</v>
      </c>
      <c r="E80">
        <f t="shared" si="5"/>
        <v>3.0133772382252635E-3</v>
      </c>
      <c r="F80">
        <f t="shared" si="6"/>
        <v>9.0401317146757906E-3</v>
      </c>
      <c r="K80">
        <v>7</v>
      </c>
      <c r="L80">
        <v>18.725000000000001</v>
      </c>
      <c r="M80">
        <v>608.20000000000005</v>
      </c>
      <c r="N80">
        <v>144.5</v>
      </c>
      <c r="O80">
        <v>7.0099999999999996E-2</v>
      </c>
      <c r="P80" s="5">
        <v>1.8120000000000001</v>
      </c>
      <c r="Q80">
        <v>1.1339999999999999</v>
      </c>
    </row>
    <row r="81" spans="2:17">
      <c r="B81">
        <f t="shared" si="7"/>
        <v>77</v>
      </c>
      <c r="C81">
        <f t="shared" si="4"/>
        <v>385</v>
      </c>
      <c r="D81">
        <v>1810.9</v>
      </c>
      <c r="E81">
        <f t="shared" si="5"/>
        <v>3.2574766241058564E-3</v>
      </c>
      <c r="F81">
        <f t="shared" si="6"/>
        <v>9.7724298723175698E-3</v>
      </c>
      <c r="K81">
        <v>8</v>
      </c>
      <c r="L81">
        <v>21.725999999999999</v>
      </c>
      <c r="M81">
        <v>856.4</v>
      </c>
      <c r="N81">
        <v>201.2</v>
      </c>
      <c r="O81">
        <v>7.0999999999999994E-2</v>
      </c>
      <c r="P81">
        <v>2.5510000000000002</v>
      </c>
      <c r="Q81">
        <v>1.153</v>
      </c>
    </row>
    <row r="82" spans="2:17">
      <c r="B82">
        <f t="shared" si="7"/>
        <v>78</v>
      </c>
      <c r="C82">
        <f t="shared" si="4"/>
        <v>390</v>
      </c>
      <c r="D82">
        <v>1946.3</v>
      </c>
      <c r="E82">
        <f t="shared" si="5"/>
        <v>3.5010363650655628E-3</v>
      </c>
      <c r="F82">
        <f t="shared" si="6"/>
        <v>1.0503109095196687E-2</v>
      </c>
      <c r="K82">
        <v>9</v>
      </c>
      <c r="L82">
        <v>24.725999999999999</v>
      </c>
      <c r="M82">
        <v>1199.7</v>
      </c>
      <c r="N82">
        <v>282.7</v>
      </c>
      <c r="O82">
        <v>7.0699999999999999E-2</v>
      </c>
      <c r="P82" s="5">
        <v>3.5739999999999998</v>
      </c>
      <c r="Q82">
        <v>1.1279999999999999</v>
      </c>
    </row>
    <row r="83" spans="2:17">
      <c r="B83">
        <f t="shared" si="7"/>
        <v>79</v>
      </c>
      <c r="C83">
        <f t="shared" si="4"/>
        <v>395</v>
      </c>
      <c r="D83">
        <v>2164.4</v>
      </c>
      <c r="E83">
        <f t="shared" si="5"/>
        <v>3.8933582225494042E-3</v>
      </c>
      <c r="F83">
        <f t="shared" si="6"/>
        <v>1.1680074667648213E-2</v>
      </c>
      <c r="K83">
        <v>10</v>
      </c>
      <c r="L83">
        <v>27.725000000000001</v>
      </c>
      <c r="M83">
        <v>1622.2</v>
      </c>
      <c r="N83">
        <v>368.3</v>
      </c>
      <c r="O83">
        <v>7.3400000000000007E-2</v>
      </c>
      <c r="P83" s="5">
        <v>4.8330000000000002</v>
      </c>
      <c r="Q83">
        <v>1.054</v>
      </c>
    </row>
    <row r="84" spans="2:17">
      <c r="B84">
        <f t="shared" si="7"/>
        <v>80</v>
      </c>
      <c r="C84">
        <f t="shared" si="4"/>
        <v>400</v>
      </c>
      <c r="D84">
        <v>2255.1</v>
      </c>
      <c r="E84">
        <f t="shared" si="5"/>
        <v>4.0565108702971539E-3</v>
      </c>
      <c r="F84">
        <f t="shared" si="6"/>
        <v>1.2169532610891463E-2</v>
      </c>
      <c r="K84">
        <v>11</v>
      </c>
      <c r="L84">
        <v>30.725000000000001</v>
      </c>
      <c r="M84">
        <v>2058.6999999999998</v>
      </c>
      <c r="N84">
        <v>476.3</v>
      </c>
      <c r="O84">
        <v>7.1999999999999995E-2</v>
      </c>
      <c r="P84" s="5">
        <v>6.1340000000000003</v>
      </c>
      <c r="Q84">
        <v>1.0660000000000001</v>
      </c>
    </row>
    <row r="85" spans="2:17">
      <c r="B85">
        <f t="shared" si="7"/>
        <v>81</v>
      </c>
      <c r="C85">
        <f t="shared" si="4"/>
        <v>405</v>
      </c>
      <c r="E85">
        <f t="shared" si="5"/>
        <v>0</v>
      </c>
      <c r="F85">
        <f t="shared" si="6"/>
        <v>0</v>
      </c>
      <c r="K85">
        <v>12</v>
      </c>
      <c r="L85">
        <v>33.725000000000001</v>
      </c>
      <c r="M85">
        <v>2534</v>
      </c>
      <c r="N85">
        <v>579.1</v>
      </c>
      <c r="O85">
        <v>7.2900000000000006E-2</v>
      </c>
      <c r="P85" s="5">
        <v>7.55</v>
      </c>
      <c r="Q85">
        <v>1.052</v>
      </c>
    </row>
    <row r="86" spans="2:17">
      <c r="B86">
        <f t="shared" si="7"/>
        <v>82</v>
      </c>
      <c r="C86">
        <f t="shared" si="4"/>
        <v>410</v>
      </c>
      <c r="E86">
        <f t="shared" si="5"/>
        <v>0</v>
      </c>
      <c r="F86">
        <f t="shared" si="6"/>
        <v>0</v>
      </c>
      <c r="K86">
        <v>13</v>
      </c>
      <c r="L86">
        <v>36.725999999999999</v>
      </c>
      <c r="M86">
        <v>2854.6</v>
      </c>
      <c r="N86">
        <v>670.2</v>
      </c>
      <c r="O86">
        <v>7.0999999999999994E-2</v>
      </c>
      <c r="P86">
        <v>8.5050000000000008</v>
      </c>
      <c r="Q86">
        <v>1.121</v>
      </c>
    </row>
    <row r="87" spans="2:17">
      <c r="B87">
        <f t="shared" si="7"/>
        <v>83</v>
      </c>
      <c r="C87">
        <f t="shared" si="4"/>
        <v>415</v>
      </c>
      <c r="E87">
        <f t="shared" si="5"/>
        <v>0</v>
      </c>
      <c r="F87">
        <f t="shared" si="6"/>
        <v>0</v>
      </c>
      <c r="K87">
        <v>14</v>
      </c>
      <c r="L87">
        <v>39.725999999999999</v>
      </c>
      <c r="M87">
        <v>3167.6</v>
      </c>
      <c r="N87">
        <v>727.6</v>
      </c>
      <c r="O87">
        <v>7.2599999999999998E-2</v>
      </c>
      <c r="P87" s="5">
        <v>9.4369999999999994</v>
      </c>
      <c r="Q87">
        <v>1.111</v>
      </c>
    </row>
    <row r="88" spans="2:17">
      <c r="B88">
        <f t="shared" si="7"/>
        <v>84</v>
      </c>
      <c r="C88">
        <f t="shared" si="4"/>
        <v>420</v>
      </c>
      <c r="E88">
        <f t="shared" si="5"/>
        <v>0</v>
      </c>
      <c r="F88">
        <f t="shared" si="6"/>
        <v>0</v>
      </c>
      <c r="K88">
        <v>15</v>
      </c>
      <c r="L88">
        <v>42.725000000000001</v>
      </c>
      <c r="M88">
        <v>3478.7</v>
      </c>
      <c r="N88">
        <v>792.7</v>
      </c>
      <c r="O88">
        <v>7.3099999999999998E-2</v>
      </c>
      <c r="P88" s="5">
        <v>10.364000000000001</v>
      </c>
      <c r="Q88">
        <v>1.0580000000000001</v>
      </c>
    </row>
    <row r="89" spans="2:17">
      <c r="B89">
        <f t="shared" si="7"/>
        <v>85</v>
      </c>
      <c r="C89">
        <f t="shared" si="4"/>
        <v>425</v>
      </c>
      <c r="E89">
        <f t="shared" si="5"/>
        <v>0</v>
      </c>
      <c r="F89">
        <f t="shared" si="6"/>
        <v>0</v>
      </c>
      <c r="K89">
        <v>16</v>
      </c>
      <c r="L89">
        <v>45.725000000000001</v>
      </c>
      <c r="M89">
        <v>3553.2</v>
      </c>
      <c r="N89">
        <v>813.3</v>
      </c>
      <c r="O89">
        <v>7.2800000000000004E-2</v>
      </c>
      <c r="P89">
        <v>10.586</v>
      </c>
      <c r="Q89">
        <v>1.0549999999999999</v>
      </c>
    </row>
    <row r="90" spans="2:17">
      <c r="B90">
        <f t="shared" si="7"/>
        <v>86</v>
      </c>
      <c r="C90">
        <f t="shared" si="4"/>
        <v>430</v>
      </c>
      <c r="E90">
        <f t="shared" si="5"/>
        <v>0</v>
      </c>
      <c r="F90">
        <f t="shared" si="6"/>
        <v>0</v>
      </c>
      <c r="K90">
        <v>17</v>
      </c>
      <c r="L90">
        <v>48.725000000000001</v>
      </c>
      <c r="M90">
        <v>3326.3</v>
      </c>
      <c r="N90">
        <v>771.3</v>
      </c>
      <c r="O90">
        <v>7.1900000000000006E-2</v>
      </c>
      <c r="P90" s="5">
        <v>9.91</v>
      </c>
      <c r="Q90">
        <v>1.0840000000000001</v>
      </c>
    </row>
    <row r="91" spans="2:17">
      <c r="B91">
        <f t="shared" si="7"/>
        <v>87</v>
      </c>
      <c r="C91">
        <f t="shared" si="4"/>
        <v>435</v>
      </c>
      <c r="E91">
        <f t="shared" si="5"/>
        <v>0</v>
      </c>
      <c r="F91">
        <f t="shared" si="6"/>
        <v>0</v>
      </c>
      <c r="K91">
        <v>18</v>
      </c>
      <c r="L91">
        <v>51.725999999999999</v>
      </c>
      <c r="M91">
        <v>2866.1</v>
      </c>
      <c r="N91">
        <v>662</v>
      </c>
      <c r="O91">
        <v>7.22E-2</v>
      </c>
      <c r="P91" s="5">
        <v>8.5389999999999997</v>
      </c>
      <c r="Q91">
        <v>1.1459999999999999</v>
      </c>
    </row>
    <row r="92" spans="2:17">
      <c r="B92">
        <f t="shared" si="7"/>
        <v>88</v>
      </c>
      <c r="C92">
        <f t="shared" si="4"/>
        <v>440</v>
      </c>
      <c r="E92">
        <f t="shared" si="5"/>
        <v>0</v>
      </c>
      <c r="F92">
        <f t="shared" si="6"/>
        <v>0</v>
      </c>
      <c r="K92">
        <v>19</v>
      </c>
      <c r="L92">
        <v>54.725000000000001</v>
      </c>
      <c r="M92">
        <v>2295.4</v>
      </c>
      <c r="N92">
        <v>530.6</v>
      </c>
      <c r="O92">
        <v>7.2099999999999997E-2</v>
      </c>
      <c r="P92" s="5">
        <v>6.8390000000000004</v>
      </c>
      <c r="Q92">
        <v>1.125</v>
      </c>
    </row>
    <row r="93" spans="2:17">
      <c r="B93">
        <f t="shared" si="7"/>
        <v>89</v>
      </c>
      <c r="C93">
        <f t="shared" si="4"/>
        <v>445</v>
      </c>
      <c r="E93">
        <f t="shared" si="5"/>
        <v>0</v>
      </c>
      <c r="F93">
        <f t="shared" si="6"/>
        <v>0</v>
      </c>
      <c r="K93">
        <v>20</v>
      </c>
      <c r="L93">
        <v>57.725000000000001</v>
      </c>
      <c r="M93">
        <v>1824.6</v>
      </c>
      <c r="N93">
        <v>432.3</v>
      </c>
      <c r="O93">
        <v>7.0300000000000001E-2</v>
      </c>
      <c r="P93" s="5">
        <v>5.4359999999999999</v>
      </c>
      <c r="Q93">
        <v>1.127</v>
      </c>
    </row>
    <row r="94" spans="2:17">
      <c r="B94">
        <f t="shared" si="7"/>
        <v>90</v>
      </c>
      <c r="C94">
        <f t="shared" si="4"/>
        <v>450</v>
      </c>
      <c r="E94">
        <f t="shared" si="5"/>
        <v>0</v>
      </c>
      <c r="F94">
        <f t="shared" si="6"/>
        <v>0</v>
      </c>
      <c r="K94" t="s">
        <v>8</v>
      </c>
      <c r="L94" t="s">
        <v>9</v>
      </c>
      <c r="M94" t="s">
        <v>10</v>
      </c>
      <c r="N94" t="s">
        <v>11</v>
      </c>
      <c r="O94" t="s">
        <v>12</v>
      </c>
      <c r="P94" t="s">
        <v>13</v>
      </c>
      <c r="Q94" t="s">
        <v>14</v>
      </c>
    </row>
    <row r="95" spans="2:17">
      <c r="B95">
        <f t="shared" si="7"/>
        <v>91</v>
      </c>
      <c r="C95">
        <f t="shared" si="4"/>
        <v>455</v>
      </c>
      <c r="E95">
        <f t="shared" si="5"/>
        <v>0</v>
      </c>
      <c r="F95">
        <f t="shared" si="6"/>
        <v>0</v>
      </c>
      <c r="K95">
        <v>1</v>
      </c>
      <c r="L95">
        <v>0.72499999999999998</v>
      </c>
      <c r="M95">
        <v>1387.1</v>
      </c>
      <c r="N95">
        <v>353.5</v>
      </c>
      <c r="O95">
        <v>6.54E-2</v>
      </c>
      <c r="P95" s="5">
        <v>5.0119999999999996</v>
      </c>
      <c r="Q95">
        <v>2.323</v>
      </c>
    </row>
    <row r="96" spans="2:17">
      <c r="B96">
        <f t="shared" si="7"/>
        <v>92</v>
      </c>
      <c r="C96">
        <f t="shared" si="4"/>
        <v>460</v>
      </c>
      <c r="E96">
        <f t="shared" si="5"/>
        <v>0</v>
      </c>
      <c r="F96">
        <f t="shared" si="6"/>
        <v>0</v>
      </c>
      <c r="K96">
        <v>2</v>
      </c>
      <c r="L96">
        <v>3.726</v>
      </c>
      <c r="M96">
        <v>1213</v>
      </c>
      <c r="N96">
        <v>285.2</v>
      </c>
      <c r="O96">
        <v>7.0900000000000005E-2</v>
      </c>
      <c r="P96">
        <v>4.3819999999999997</v>
      </c>
      <c r="Q96">
        <v>1.161</v>
      </c>
    </row>
    <row r="97" spans="2:17">
      <c r="B97">
        <f t="shared" si="7"/>
        <v>93</v>
      </c>
      <c r="C97">
        <f t="shared" si="4"/>
        <v>465</v>
      </c>
      <c r="E97">
        <f t="shared" si="5"/>
        <v>0</v>
      </c>
      <c r="F97">
        <f t="shared" si="6"/>
        <v>0</v>
      </c>
      <c r="K97">
        <v>3</v>
      </c>
      <c r="L97">
        <v>6.7249999999999996</v>
      </c>
      <c r="M97">
        <v>1100.3</v>
      </c>
      <c r="N97">
        <v>257.7</v>
      </c>
      <c r="O97">
        <v>7.1199999999999999E-2</v>
      </c>
      <c r="P97">
        <v>3.9750000000000001</v>
      </c>
      <c r="Q97">
        <v>1.115</v>
      </c>
    </row>
    <row r="98" spans="2:17">
      <c r="B98">
        <f t="shared" si="7"/>
        <v>94</v>
      </c>
      <c r="C98">
        <f t="shared" si="4"/>
        <v>470</v>
      </c>
      <c r="E98">
        <f t="shared" si="5"/>
        <v>0</v>
      </c>
      <c r="F98">
        <f t="shared" si="6"/>
        <v>0</v>
      </c>
      <c r="K98">
        <v>4</v>
      </c>
      <c r="L98">
        <v>9.7260000000000009</v>
      </c>
      <c r="M98">
        <v>1023.5</v>
      </c>
      <c r="N98">
        <v>239.8</v>
      </c>
      <c r="O98">
        <v>7.1099999999999997E-2</v>
      </c>
      <c r="P98">
        <v>3.698</v>
      </c>
      <c r="Q98">
        <v>1.1599999999999999</v>
      </c>
    </row>
    <row r="99" spans="2:17">
      <c r="B99">
        <f t="shared" si="7"/>
        <v>95</v>
      </c>
      <c r="C99">
        <f t="shared" si="4"/>
        <v>475</v>
      </c>
      <c r="E99">
        <f t="shared" si="5"/>
        <v>0</v>
      </c>
      <c r="F99">
        <f t="shared" si="6"/>
        <v>0</v>
      </c>
      <c r="K99">
        <v>5</v>
      </c>
      <c r="L99">
        <v>12.726000000000001</v>
      </c>
      <c r="M99">
        <v>998.1</v>
      </c>
      <c r="N99">
        <v>234.7</v>
      </c>
      <c r="O99">
        <v>7.0900000000000005E-2</v>
      </c>
      <c r="P99">
        <v>3.6059999999999999</v>
      </c>
      <c r="Q99">
        <v>1.141</v>
      </c>
    </row>
    <row r="100" spans="2:17">
      <c r="B100">
        <f t="shared" si="7"/>
        <v>96</v>
      </c>
      <c r="C100">
        <f t="shared" si="4"/>
        <v>480</v>
      </c>
      <c r="E100">
        <f t="shared" si="5"/>
        <v>0</v>
      </c>
      <c r="F100">
        <f t="shared" si="6"/>
        <v>0</v>
      </c>
      <c r="K100">
        <v>6</v>
      </c>
      <c r="L100">
        <v>15.726000000000001</v>
      </c>
      <c r="M100">
        <v>1014.2</v>
      </c>
      <c r="N100">
        <v>239.5</v>
      </c>
      <c r="O100">
        <v>7.0599999999999996E-2</v>
      </c>
      <c r="P100">
        <v>3.6640000000000001</v>
      </c>
      <c r="Q100">
        <v>1.161</v>
      </c>
    </row>
    <row r="101" spans="2:17">
      <c r="B101">
        <f t="shared" si="7"/>
        <v>97</v>
      </c>
      <c r="C101">
        <f t="shared" si="4"/>
        <v>485</v>
      </c>
      <c r="E101">
        <f t="shared" si="5"/>
        <v>0</v>
      </c>
      <c r="F101">
        <f t="shared" si="6"/>
        <v>0</v>
      </c>
      <c r="K101">
        <v>7</v>
      </c>
      <c r="L101">
        <v>18.725999999999999</v>
      </c>
      <c r="M101">
        <v>1030</v>
      </c>
      <c r="N101">
        <v>240.3</v>
      </c>
      <c r="O101">
        <v>7.1400000000000005E-2</v>
      </c>
      <c r="P101">
        <v>3.7210000000000001</v>
      </c>
      <c r="Q101">
        <v>1.123</v>
      </c>
    </row>
    <row r="102" spans="2:17">
      <c r="B102">
        <f t="shared" si="7"/>
        <v>98</v>
      </c>
      <c r="C102">
        <f t="shared" si="4"/>
        <v>490</v>
      </c>
      <c r="E102">
        <f t="shared" si="5"/>
        <v>0</v>
      </c>
      <c r="F102">
        <f t="shared" si="6"/>
        <v>0</v>
      </c>
      <c r="K102">
        <v>8</v>
      </c>
      <c r="L102">
        <v>21.725999999999999</v>
      </c>
      <c r="M102">
        <v>1044.9000000000001</v>
      </c>
      <c r="N102">
        <v>250.3</v>
      </c>
      <c r="O102">
        <v>6.9599999999999995E-2</v>
      </c>
      <c r="P102">
        <v>3.7749999999999999</v>
      </c>
      <c r="Q102">
        <v>1.129</v>
      </c>
    </row>
    <row r="103" spans="2:17">
      <c r="B103">
        <f t="shared" si="7"/>
        <v>99</v>
      </c>
      <c r="C103">
        <f t="shared" si="4"/>
        <v>495</v>
      </c>
      <c r="E103">
        <f t="shared" si="5"/>
        <v>0</v>
      </c>
      <c r="F103">
        <f t="shared" si="6"/>
        <v>0</v>
      </c>
      <c r="K103">
        <v>9</v>
      </c>
      <c r="L103">
        <v>24.725999999999999</v>
      </c>
      <c r="M103">
        <v>1096</v>
      </c>
      <c r="N103">
        <v>265.3</v>
      </c>
      <c r="O103">
        <v>6.8900000000000003E-2</v>
      </c>
      <c r="P103">
        <v>3.96</v>
      </c>
      <c r="Q103">
        <v>1.163</v>
      </c>
    </row>
    <row r="104" spans="2:17">
      <c r="K104">
        <v>10</v>
      </c>
      <c r="L104">
        <v>27.725000000000001</v>
      </c>
      <c r="M104">
        <v>1174.2</v>
      </c>
      <c r="N104">
        <v>277.8</v>
      </c>
      <c r="O104">
        <v>7.0499999999999993E-2</v>
      </c>
      <c r="P104">
        <v>4.242</v>
      </c>
      <c r="Q104">
        <v>1.143</v>
      </c>
    </row>
    <row r="105" spans="2:17">
      <c r="K105">
        <v>11</v>
      </c>
      <c r="L105">
        <v>30.725999999999999</v>
      </c>
      <c r="M105">
        <v>1199.3</v>
      </c>
      <c r="N105">
        <v>287.3</v>
      </c>
      <c r="O105">
        <v>6.9599999999999995E-2</v>
      </c>
      <c r="P105">
        <v>4.3330000000000002</v>
      </c>
      <c r="Q105">
        <v>1.1299999999999999</v>
      </c>
    </row>
    <row r="106" spans="2:17">
      <c r="K106">
        <v>12</v>
      </c>
      <c r="L106">
        <v>33.725999999999999</v>
      </c>
      <c r="M106">
        <v>1248.5</v>
      </c>
      <c r="N106">
        <v>307.7</v>
      </c>
      <c r="O106">
        <v>6.7599999999999993E-2</v>
      </c>
      <c r="P106">
        <v>4.5110000000000001</v>
      </c>
      <c r="Q106">
        <v>1.198</v>
      </c>
    </row>
    <row r="107" spans="2:17">
      <c r="K107">
        <v>13</v>
      </c>
      <c r="L107">
        <v>36.725999999999999</v>
      </c>
      <c r="M107">
        <v>1377.9</v>
      </c>
      <c r="N107">
        <v>324.3</v>
      </c>
      <c r="O107">
        <v>7.0800000000000002E-2</v>
      </c>
      <c r="P107">
        <v>4.9779999999999998</v>
      </c>
      <c r="Q107">
        <v>1.157</v>
      </c>
    </row>
    <row r="108" spans="2:17">
      <c r="K108">
        <v>14</v>
      </c>
      <c r="L108">
        <v>39.725000000000001</v>
      </c>
      <c r="M108">
        <v>1424.6</v>
      </c>
      <c r="N108">
        <v>345.1</v>
      </c>
      <c r="O108">
        <v>6.88E-2</v>
      </c>
      <c r="P108">
        <v>5.1470000000000002</v>
      </c>
      <c r="Q108">
        <v>1.0980000000000001</v>
      </c>
    </row>
    <row r="109" spans="2:17">
      <c r="K109">
        <v>15</v>
      </c>
      <c r="L109">
        <v>42.725999999999999</v>
      </c>
      <c r="M109">
        <v>1494.7</v>
      </c>
      <c r="N109">
        <v>364.1</v>
      </c>
      <c r="O109">
        <v>6.8400000000000002E-2</v>
      </c>
      <c r="P109">
        <v>5.4</v>
      </c>
      <c r="Q109">
        <v>1.1379999999999999</v>
      </c>
    </row>
    <row r="110" spans="2:17">
      <c r="K110">
        <v>16</v>
      </c>
      <c r="L110">
        <v>45.725000000000001</v>
      </c>
      <c r="M110">
        <v>1675.2</v>
      </c>
      <c r="N110">
        <v>397.6</v>
      </c>
      <c r="O110">
        <v>7.0199999999999999E-2</v>
      </c>
      <c r="P110">
        <v>6.0519999999999996</v>
      </c>
      <c r="Q110">
        <v>1.204</v>
      </c>
    </row>
    <row r="111" spans="2:17">
      <c r="K111">
        <v>17</v>
      </c>
      <c r="L111">
        <v>48.725000000000001</v>
      </c>
      <c r="M111">
        <v>1810.9</v>
      </c>
      <c r="N111">
        <v>431.4</v>
      </c>
      <c r="O111">
        <v>7.0000000000000007E-2</v>
      </c>
      <c r="P111">
        <v>6.5430000000000001</v>
      </c>
      <c r="Q111">
        <v>1.1479999999999999</v>
      </c>
    </row>
    <row r="112" spans="2:17">
      <c r="K112">
        <v>18</v>
      </c>
      <c r="L112">
        <v>51.725000000000001</v>
      </c>
      <c r="M112">
        <v>1946.3</v>
      </c>
      <c r="N112">
        <v>460.7</v>
      </c>
      <c r="O112">
        <v>7.0400000000000004E-2</v>
      </c>
      <c r="P112">
        <v>7.032</v>
      </c>
      <c r="Q112">
        <v>1.1020000000000001</v>
      </c>
    </row>
    <row r="113" spans="11:17">
      <c r="K113">
        <v>19</v>
      </c>
      <c r="L113">
        <v>54.725000000000001</v>
      </c>
      <c r="M113">
        <v>2164.4</v>
      </c>
      <c r="N113">
        <v>506.2</v>
      </c>
      <c r="O113">
        <v>7.1300000000000002E-2</v>
      </c>
      <c r="P113">
        <v>7.82</v>
      </c>
      <c r="Q113">
        <v>1.1200000000000001</v>
      </c>
    </row>
    <row r="114" spans="11:17">
      <c r="K114">
        <v>20</v>
      </c>
      <c r="L114">
        <v>57.725000000000001</v>
      </c>
      <c r="M114">
        <v>2255.1</v>
      </c>
      <c r="N114">
        <v>531.4</v>
      </c>
      <c r="O114">
        <v>7.0699999999999999E-2</v>
      </c>
      <c r="P114">
        <v>8.1479999999999997</v>
      </c>
      <c r="Q114">
        <v>1.1160000000000001</v>
      </c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2014-03-17T11:36:20Z</dcterms:modified>
</cp:coreProperties>
</file>